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800" windowHeight="8325" activeTab="3"/>
  </bookViews>
  <sheets>
    <sheet name="5 rounds" sheetId="1" r:id="rId1"/>
    <sheet name="3 Rounds" sheetId="2" r:id="rId2"/>
    <sheet name="Sheet1" sheetId="3" r:id="rId3"/>
    <sheet name="Sheet2" sheetId="4" r:id="rId4"/>
  </sheets>
  <definedNames>
    <definedName name="_xlnm.Print_Area" localSheetId="0">'5 rounds'!$A$2:$W$19</definedName>
  </definedNames>
  <calcPr fullCalcOnLoad="1"/>
</workbook>
</file>

<file path=xl/sharedStrings.xml><?xml version="1.0" encoding="utf-8"?>
<sst xmlns="http://schemas.openxmlformats.org/spreadsheetml/2006/main" count="196" uniqueCount="49">
  <si>
    <t>Round 1</t>
  </si>
  <si>
    <t>Round 2</t>
  </si>
  <si>
    <t>Round 3</t>
  </si>
  <si>
    <t>Round 4</t>
  </si>
  <si>
    <t>Round 5</t>
  </si>
  <si>
    <t>Totals</t>
  </si>
  <si>
    <t>W/L</t>
  </si>
  <si>
    <t>F</t>
  </si>
  <si>
    <t>A</t>
  </si>
  <si>
    <t>±</t>
  </si>
  <si>
    <t>Wins</t>
  </si>
  <si>
    <t>Points</t>
  </si>
  <si>
    <t>Team 1</t>
  </si>
  <si>
    <t xml:space="preserve">Team 2 </t>
  </si>
  <si>
    <t xml:space="preserve">Team 3 </t>
  </si>
  <si>
    <t>Team 4</t>
  </si>
  <si>
    <t xml:space="preserve">Team 5 </t>
  </si>
  <si>
    <t xml:space="preserve">Team 6 </t>
  </si>
  <si>
    <t xml:space="preserve">Team 7 </t>
  </si>
  <si>
    <t xml:space="preserve">Team 8 </t>
  </si>
  <si>
    <t>Team 9</t>
  </si>
  <si>
    <t>Team 11</t>
  </si>
  <si>
    <t xml:space="preserve">Team 12 </t>
  </si>
  <si>
    <t xml:space="preserve">Team 10 </t>
  </si>
  <si>
    <t>Team 13</t>
  </si>
  <si>
    <t>Team 14</t>
  </si>
  <si>
    <t>Team 15</t>
  </si>
  <si>
    <t>Team 16</t>
  </si>
  <si>
    <t>Team Names</t>
  </si>
  <si>
    <t xml:space="preserve">Team Names </t>
  </si>
  <si>
    <t>Team 2</t>
  </si>
  <si>
    <t>Team 3</t>
  </si>
  <si>
    <t>Team 5</t>
  </si>
  <si>
    <t>Team 6</t>
  </si>
  <si>
    <t>Team 7</t>
  </si>
  <si>
    <t>Team 8</t>
  </si>
  <si>
    <t>Total</t>
  </si>
  <si>
    <t xml:space="preserve">GROUP 1 </t>
  </si>
  <si>
    <t>GROUP 2</t>
  </si>
  <si>
    <t>GROUP3</t>
  </si>
  <si>
    <t>GROUP 4</t>
  </si>
  <si>
    <t xml:space="preserve">     Welcome to Brecon's Austin Jones Cup competition 2020</t>
  </si>
  <si>
    <t xml:space="preserve">              Raising money for a great cause </t>
  </si>
  <si>
    <t xml:space="preserve">Team 1 </t>
  </si>
  <si>
    <t xml:space="preserve">             Brecon RFC Petanque Club Score Sheet 3 Rounds </t>
  </si>
  <si>
    <t xml:space="preserve">                                                  Total </t>
  </si>
  <si>
    <t xml:space="preserve">            Brecon RFC Petanque Club 5 Round's</t>
  </si>
  <si>
    <t xml:space="preserve">                     </t>
  </si>
  <si>
    <t xml:space="preserve">             BRECON  RFC PETANQUE CLUB AUSTIN JONES OPEN COMPETITION 2020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</si>
</sst>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 ;[Red]\-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alibri"/>
      <family val="2"/>
    </font>
    <font>
      <sz val="18"/>
      <color indexed="8"/>
      <name val="Calibri"/>
      <family val="2"/>
    </font>
    <font>
      <sz val="11"/>
      <color indexed="8"/>
      <name val="Calibri"/>
      <family val="2"/>
    </font>
    <font>
      <sz val="18"/>
      <color indexed="9"/>
      <name val="Calibri"/>
      <family val="2"/>
    </font>
    <font>
      <sz val="18"/>
      <color indexed="14"/>
      <name val="Calibri"/>
      <family val="2"/>
    </font>
    <font>
      <b/>
      <sz val="18"/>
      <color indexed="52"/>
      <name val="Calibri"/>
      <family val="2"/>
    </font>
    <font>
      <b/>
      <sz val="18"/>
      <color indexed="9"/>
      <name val="Calibri"/>
      <family val="2"/>
    </font>
    <font>
      <i/>
      <sz val="18"/>
      <color indexed="23"/>
      <name val="Calibri"/>
      <family val="2"/>
    </font>
    <font>
      <u val="single"/>
      <sz val="11"/>
      <color indexed="20"/>
      <name val="Calibri"/>
      <family val="2"/>
    </font>
    <font>
      <sz val="18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8"/>
      <color indexed="62"/>
      <name val="Calibri"/>
      <family val="2"/>
    </font>
    <font>
      <sz val="18"/>
      <color indexed="52"/>
      <name val="Calibri"/>
      <family val="2"/>
    </font>
    <font>
      <sz val="18"/>
      <color indexed="60"/>
      <name val="Calibri"/>
      <family val="2"/>
    </font>
    <font>
      <b/>
      <sz val="18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8"/>
      <name val="Calibri"/>
      <family val="2"/>
    </font>
    <font>
      <sz val="18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28"/>
      <color indexed="8"/>
      <name val="Arial Black"/>
      <family val="2"/>
    </font>
    <font>
      <sz val="28"/>
      <color indexed="8"/>
      <name val="Calibri"/>
      <family val="2"/>
    </font>
    <font>
      <sz val="28"/>
      <color indexed="8"/>
      <name val="Arial Black"/>
      <family val="2"/>
    </font>
    <font>
      <b/>
      <sz val="22"/>
      <color indexed="8"/>
      <name val="Arial"/>
      <family val="2"/>
    </font>
    <font>
      <sz val="14"/>
      <color indexed="8"/>
      <name val="Calibri"/>
      <family val="2"/>
    </font>
    <font>
      <sz val="15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 Black"/>
      <family val="2"/>
    </font>
    <font>
      <b/>
      <sz val="32"/>
      <name val="Calibri"/>
      <family val="2"/>
    </font>
    <font>
      <sz val="15"/>
      <color indexed="9"/>
      <name val="Calibri"/>
      <family val="2"/>
    </font>
    <font>
      <b/>
      <sz val="22"/>
      <color indexed="8"/>
      <name val="Arial Black"/>
      <family val="2"/>
    </font>
    <font>
      <sz val="26"/>
      <color indexed="8"/>
      <name val="Calibri"/>
      <family val="2"/>
    </font>
    <font>
      <b/>
      <sz val="26"/>
      <color indexed="8"/>
      <name val="Arial Black"/>
      <family val="2"/>
    </font>
    <font>
      <sz val="18"/>
      <color theme="1"/>
      <name val="Calibri"/>
      <family val="2"/>
    </font>
    <font>
      <sz val="18"/>
      <color theme="0"/>
      <name val="Calibri"/>
      <family val="2"/>
    </font>
    <font>
      <sz val="18"/>
      <color rgb="FF9C0006"/>
      <name val="Calibri"/>
      <family val="2"/>
    </font>
    <font>
      <b/>
      <sz val="18"/>
      <color rgb="FFFA7D00"/>
      <name val="Calibri"/>
      <family val="2"/>
    </font>
    <font>
      <b/>
      <sz val="18"/>
      <color theme="0"/>
      <name val="Calibri"/>
      <family val="2"/>
    </font>
    <font>
      <i/>
      <sz val="18"/>
      <color rgb="FF7F7F7F"/>
      <name val="Calibri"/>
      <family val="2"/>
    </font>
    <font>
      <u val="single"/>
      <sz val="11"/>
      <color theme="11"/>
      <name val="Calibri"/>
      <family val="2"/>
    </font>
    <font>
      <sz val="18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8"/>
      <color rgb="FF3F3F76"/>
      <name val="Calibri"/>
      <family val="2"/>
    </font>
    <font>
      <sz val="18"/>
      <color rgb="FFFA7D00"/>
      <name val="Calibri"/>
      <family val="2"/>
    </font>
    <font>
      <sz val="18"/>
      <color rgb="FF9C6500"/>
      <name val="Calibri"/>
      <family val="2"/>
    </font>
    <font>
      <b/>
      <sz val="18"/>
      <color rgb="FF3F3F3F"/>
      <name val="Calibri"/>
      <family val="2"/>
    </font>
    <font>
      <b/>
      <sz val="18"/>
      <color theme="3"/>
      <name val="Cambria"/>
      <family val="2"/>
    </font>
    <font>
      <b/>
      <sz val="18"/>
      <color theme="1"/>
      <name val="Calibri"/>
      <family val="2"/>
    </font>
    <font>
      <sz val="18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28"/>
      <color theme="1"/>
      <name val="Arial Black"/>
      <family val="2"/>
    </font>
    <font>
      <sz val="28"/>
      <color theme="1"/>
      <name val="Calibri"/>
      <family val="2"/>
    </font>
    <font>
      <sz val="28"/>
      <color theme="1"/>
      <name val="Arial Black"/>
      <family val="2"/>
    </font>
    <font>
      <b/>
      <sz val="22"/>
      <color theme="1"/>
      <name val="Arial"/>
      <family val="2"/>
    </font>
    <font>
      <sz val="14"/>
      <color rgb="FF000000"/>
      <name val="Calibri"/>
      <family val="2"/>
    </font>
    <font>
      <b/>
      <sz val="11"/>
      <color theme="1"/>
      <name val="Arial Black"/>
      <family val="2"/>
    </font>
    <font>
      <b/>
      <sz val="11"/>
      <color theme="1"/>
      <name val="Calibri"/>
      <family val="2"/>
    </font>
    <font>
      <b/>
      <sz val="22"/>
      <color theme="1"/>
      <name val="Arial Black"/>
      <family val="2"/>
    </font>
    <font>
      <b/>
      <sz val="26"/>
      <color theme="1"/>
      <name val="Arial Black"/>
      <family val="2"/>
    </font>
    <font>
      <sz val="2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6" fillId="0" borderId="10" xfId="0" applyFont="1" applyBorder="1" applyAlignment="1" applyProtection="1">
      <alignment horizontal="center"/>
      <protection/>
    </xf>
    <xf numFmtId="0" fontId="55" fillId="6" borderId="10" xfId="0" applyFont="1" applyFill="1" applyBorder="1" applyAlignment="1">
      <alignment horizontal="center"/>
    </xf>
    <xf numFmtId="0" fontId="55" fillId="6" borderId="11" xfId="0" applyFont="1" applyFill="1" applyBorder="1" applyAlignment="1">
      <alignment horizontal="center"/>
    </xf>
    <xf numFmtId="0" fontId="55" fillId="6" borderId="12" xfId="0" applyFont="1" applyFill="1" applyBorder="1" applyAlignment="1">
      <alignment horizontal="center"/>
    </xf>
    <xf numFmtId="0" fontId="55" fillId="6" borderId="10" xfId="0" applyFont="1" applyFill="1" applyBorder="1" applyAlignment="1" applyProtection="1">
      <alignment horizontal="center"/>
      <protection/>
    </xf>
    <xf numFmtId="0" fontId="55" fillId="6" borderId="11" xfId="0" applyFont="1" applyFill="1" applyBorder="1" applyAlignment="1" applyProtection="1">
      <alignment horizontal="center"/>
      <protection locked="0"/>
    </xf>
    <xf numFmtId="164" fontId="55" fillId="6" borderId="12" xfId="0" applyNumberFormat="1" applyFont="1" applyFill="1" applyBorder="1" applyAlignment="1" applyProtection="1">
      <alignment horizontal="center"/>
      <protection/>
    </xf>
    <xf numFmtId="0" fontId="55" fillId="7" borderId="10" xfId="0" applyFont="1" applyFill="1" applyBorder="1" applyAlignment="1">
      <alignment horizontal="center"/>
    </xf>
    <xf numFmtId="0" fontId="55" fillId="7" borderId="11" xfId="0" applyFont="1" applyFill="1" applyBorder="1" applyAlignment="1">
      <alignment horizontal="center"/>
    </xf>
    <xf numFmtId="0" fontId="55" fillId="7" borderId="12" xfId="0" applyFont="1" applyFill="1" applyBorder="1" applyAlignment="1">
      <alignment horizontal="center"/>
    </xf>
    <xf numFmtId="0" fontId="55" fillId="7" borderId="10" xfId="0" applyFont="1" applyFill="1" applyBorder="1" applyAlignment="1" applyProtection="1">
      <alignment horizontal="center"/>
      <protection/>
    </xf>
    <xf numFmtId="0" fontId="55" fillId="7" borderId="11" xfId="0" applyFont="1" applyFill="1" applyBorder="1" applyAlignment="1" applyProtection="1">
      <alignment horizontal="center"/>
      <protection locked="0"/>
    </xf>
    <xf numFmtId="164" fontId="55" fillId="7" borderId="12" xfId="0" applyNumberFormat="1" applyFont="1" applyFill="1" applyBorder="1" applyAlignment="1" applyProtection="1">
      <alignment horizontal="center"/>
      <protection/>
    </xf>
    <xf numFmtId="0" fontId="55" fillId="10" borderId="10" xfId="0" applyFont="1" applyFill="1" applyBorder="1" applyAlignment="1">
      <alignment horizontal="center"/>
    </xf>
    <xf numFmtId="0" fontId="55" fillId="10" borderId="11" xfId="0" applyFont="1" applyFill="1" applyBorder="1" applyAlignment="1">
      <alignment horizontal="center"/>
    </xf>
    <xf numFmtId="0" fontId="55" fillId="10" borderId="12" xfId="0" applyFont="1" applyFill="1" applyBorder="1" applyAlignment="1">
      <alignment horizontal="center"/>
    </xf>
    <xf numFmtId="0" fontId="55" fillId="10" borderId="10" xfId="0" applyFont="1" applyFill="1" applyBorder="1" applyAlignment="1" applyProtection="1">
      <alignment horizontal="center"/>
      <protection/>
    </xf>
    <xf numFmtId="0" fontId="55" fillId="10" borderId="11" xfId="0" applyFont="1" applyFill="1" applyBorder="1" applyAlignment="1" applyProtection="1">
      <alignment horizontal="center"/>
      <protection locked="0"/>
    </xf>
    <xf numFmtId="164" fontId="55" fillId="10" borderId="12" xfId="0" applyNumberFormat="1" applyFont="1" applyFill="1" applyBorder="1" applyAlignment="1" applyProtection="1">
      <alignment horizontal="center"/>
      <protection/>
    </xf>
    <xf numFmtId="0" fontId="55" fillId="33" borderId="10" xfId="0" applyFont="1" applyFill="1" applyBorder="1" applyAlignment="1">
      <alignment horizontal="center"/>
    </xf>
    <xf numFmtId="0" fontId="55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/>
    </xf>
    <xf numFmtId="0" fontId="55" fillId="33" borderId="10" xfId="0" applyFont="1" applyFill="1" applyBorder="1" applyAlignment="1" applyProtection="1">
      <alignment horizontal="center"/>
      <protection/>
    </xf>
    <xf numFmtId="0" fontId="55" fillId="33" borderId="11" xfId="0" applyFont="1" applyFill="1" applyBorder="1" applyAlignment="1" applyProtection="1">
      <alignment horizontal="center"/>
      <protection locked="0"/>
    </xf>
    <xf numFmtId="164" fontId="55" fillId="33" borderId="12" xfId="0" applyNumberFormat="1" applyFont="1" applyFill="1" applyBorder="1" applyAlignment="1" applyProtection="1">
      <alignment horizontal="center"/>
      <protection/>
    </xf>
    <xf numFmtId="0" fontId="55" fillId="34" borderId="10" xfId="0" applyFont="1" applyFill="1" applyBorder="1" applyAlignment="1">
      <alignment horizontal="center"/>
    </xf>
    <xf numFmtId="0" fontId="55" fillId="34" borderId="11" xfId="0" applyFont="1" applyFill="1" applyBorder="1" applyAlignment="1">
      <alignment horizontal="center"/>
    </xf>
    <xf numFmtId="0" fontId="55" fillId="34" borderId="12" xfId="0" applyFont="1" applyFill="1" applyBorder="1" applyAlignment="1">
      <alignment horizontal="center"/>
    </xf>
    <xf numFmtId="0" fontId="55" fillId="34" borderId="10" xfId="0" applyFont="1" applyFill="1" applyBorder="1" applyAlignment="1" applyProtection="1">
      <alignment horizontal="center"/>
      <protection/>
    </xf>
    <xf numFmtId="0" fontId="55" fillId="34" borderId="11" xfId="0" applyFont="1" applyFill="1" applyBorder="1" applyAlignment="1" applyProtection="1">
      <alignment horizontal="center"/>
      <protection locked="0"/>
    </xf>
    <xf numFmtId="164" fontId="55" fillId="34" borderId="12" xfId="0" applyNumberFormat="1" applyFont="1" applyFill="1" applyBorder="1" applyAlignment="1" applyProtection="1">
      <alignment horizontal="center"/>
      <protection/>
    </xf>
    <xf numFmtId="0" fontId="55" fillId="4" borderId="10" xfId="0" applyFont="1" applyFill="1" applyBorder="1" applyAlignment="1">
      <alignment horizontal="center"/>
    </xf>
    <xf numFmtId="0" fontId="55" fillId="4" borderId="11" xfId="0" applyFont="1" applyFill="1" applyBorder="1" applyAlignment="1">
      <alignment horizontal="center"/>
    </xf>
    <xf numFmtId="0" fontId="55" fillId="4" borderId="12" xfId="0" applyFont="1" applyFill="1" applyBorder="1" applyAlignment="1">
      <alignment horizontal="center"/>
    </xf>
    <xf numFmtId="0" fontId="55" fillId="4" borderId="10" xfId="0" applyFont="1" applyFill="1" applyBorder="1" applyAlignment="1" applyProtection="1">
      <alignment horizontal="center"/>
      <protection/>
    </xf>
    <xf numFmtId="0" fontId="55" fillId="4" borderId="11" xfId="0" applyFont="1" applyFill="1" applyBorder="1" applyAlignment="1" applyProtection="1">
      <alignment horizontal="center"/>
      <protection locked="0"/>
    </xf>
    <xf numFmtId="164" fontId="55" fillId="4" borderId="12" xfId="0" applyNumberFormat="1" applyFont="1" applyFill="1" applyBorder="1" applyAlignment="1" applyProtection="1">
      <alignment horizontal="center"/>
      <protection/>
    </xf>
    <xf numFmtId="0" fontId="55" fillId="0" borderId="13" xfId="0" applyFont="1" applyBorder="1" applyAlignment="1">
      <alignment/>
    </xf>
    <xf numFmtId="164" fontId="56" fillId="0" borderId="11" xfId="0" applyNumberFormat="1" applyFont="1" applyBorder="1" applyAlignment="1" applyProtection="1">
      <alignment horizontal="center"/>
      <protection/>
    </xf>
    <xf numFmtId="0" fontId="55" fillId="0" borderId="14" xfId="0" applyFont="1" applyBorder="1" applyAlignment="1">
      <alignment/>
    </xf>
    <xf numFmtId="0" fontId="55" fillId="35" borderId="15" xfId="0" applyFont="1" applyFill="1" applyBorder="1" applyAlignment="1">
      <alignment horizontal="center"/>
    </xf>
    <xf numFmtId="0" fontId="55" fillId="35" borderId="16" xfId="0" applyFont="1" applyFill="1" applyBorder="1" applyAlignment="1">
      <alignment horizontal="center"/>
    </xf>
    <xf numFmtId="0" fontId="55" fillId="35" borderId="17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55" fillId="36" borderId="13" xfId="0" applyFont="1" applyFill="1" applyBorder="1" applyAlignment="1">
      <alignment horizontal="center"/>
    </xf>
    <xf numFmtId="164" fontId="56" fillId="36" borderId="13" xfId="0" applyNumberFormat="1" applyFont="1" applyFill="1" applyBorder="1" applyAlignment="1" applyProtection="1">
      <alignment horizontal="center"/>
      <protection/>
    </xf>
    <xf numFmtId="0" fontId="55" fillId="36" borderId="0" xfId="0" applyFont="1" applyFill="1" applyBorder="1" applyAlignment="1">
      <alignment horizontal="center"/>
    </xf>
    <xf numFmtId="0" fontId="55" fillId="36" borderId="18" xfId="0" applyFont="1" applyFill="1" applyBorder="1" applyAlignment="1">
      <alignment horizontal="center"/>
    </xf>
    <xf numFmtId="0" fontId="55" fillId="37" borderId="19" xfId="0" applyFont="1" applyFill="1" applyBorder="1" applyAlignment="1">
      <alignment/>
    </xf>
    <xf numFmtId="0" fontId="55" fillId="37" borderId="13" xfId="0" applyFont="1" applyFill="1" applyBorder="1" applyAlignment="1">
      <alignment/>
    </xf>
    <xf numFmtId="0" fontId="55" fillId="38" borderId="13" xfId="0" applyFont="1" applyFill="1" applyBorder="1" applyAlignment="1">
      <alignment/>
    </xf>
    <xf numFmtId="0" fontId="55" fillId="6" borderId="13" xfId="0" applyFont="1" applyFill="1" applyBorder="1" applyAlignment="1">
      <alignment/>
    </xf>
    <xf numFmtId="0" fontId="55" fillId="3" borderId="13" xfId="0" applyFont="1" applyFill="1" applyBorder="1" applyAlignment="1">
      <alignment/>
    </xf>
    <xf numFmtId="0" fontId="56" fillId="0" borderId="11" xfId="0" applyFont="1" applyBorder="1" applyAlignment="1">
      <alignment/>
    </xf>
    <xf numFmtId="0" fontId="56" fillId="0" borderId="17" xfId="0" applyFont="1" applyBorder="1" applyAlignment="1">
      <alignment/>
    </xf>
    <xf numFmtId="0" fontId="57" fillId="36" borderId="0" xfId="0" applyFont="1" applyFill="1" applyAlignment="1">
      <alignment/>
    </xf>
    <xf numFmtId="0" fontId="58" fillId="36" borderId="0" xfId="0" applyFont="1" applyFill="1" applyAlignment="1">
      <alignment/>
    </xf>
    <xf numFmtId="0" fontId="58" fillId="0" borderId="0" xfId="0" applyFont="1" applyAlignment="1">
      <alignment/>
    </xf>
    <xf numFmtId="0" fontId="59" fillId="36" borderId="0" xfId="0" applyFont="1" applyFill="1" applyAlignment="1">
      <alignment/>
    </xf>
    <xf numFmtId="0" fontId="0" fillId="36" borderId="0" xfId="0" applyFill="1" applyAlignment="1">
      <alignment horizontal="center"/>
    </xf>
    <xf numFmtId="0" fontId="0" fillId="36" borderId="0" xfId="0" applyFill="1" applyAlignment="1">
      <alignment horizontal="right"/>
    </xf>
    <xf numFmtId="0" fontId="56" fillId="35" borderId="15" xfId="0" applyFont="1" applyFill="1" applyBorder="1" applyAlignment="1">
      <alignment horizontal="center"/>
    </xf>
    <xf numFmtId="0" fontId="56" fillId="35" borderId="15" xfId="0" applyFont="1" applyFill="1" applyBorder="1" applyAlignment="1">
      <alignment/>
    </xf>
    <xf numFmtId="0" fontId="56" fillId="35" borderId="16" xfId="0" applyFont="1" applyFill="1" applyBorder="1" applyAlignment="1">
      <alignment/>
    </xf>
    <xf numFmtId="0" fontId="55" fillId="6" borderId="20" xfId="0" applyFont="1" applyFill="1" applyBorder="1" applyAlignment="1" applyProtection="1">
      <alignment horizontal="center"/>
      <protection/>
    </xf>
    <xf numFmtId="0" fontId="56" fillId="0" borderId="21" xfId="0" applyFont="1" applyBorder="1" applyAlignment="1">
      <alignment/>
    </xf>
    <xf numFmtId="0" fontId="55" fillId="33" borderId="22" xfId="0" applyFont="1" applyFill="1" applyBorder="1" applyAlignment="1">
      <alignment horizontal="center"/>
    </xf>
    <xf numFmtId="0" fontId="55" fillId="33" borderId="23" xfId="0" applyFont="1" applyFill="1" applyBorder="1" applyAlignment="1">
      <alignment horizontal="center"/>
    </xf>
    <xf numFmtId="0" fontId="55" fillId="33" borderId="24" xfId="0" applyFont="1" applyFill="1" applyBorder="1" applyAlignment="1">
      <alignment horizontal="center"/>
    </xf>
    <xf numFmtId="0" fontId="55" fillId="34" borderId="22" xfId="0" applyFont="1" applyFill="1" applyBorder="1" applyAlignment="1">
      <alignment horizontal="center"/>
    </xf>
    <xf numFmtId="0" fontId="55" fillId="34" borderId="23" xfId="0" applyFont="1" applyFill="1" applyBorder="1" applyAlignment="1">
      <alignment horizontal="center"/>
    </xf>
    <xf numFmtId="0" fontId="55" fillId="34" borderId="24" xfId="0" applyFont="1" applyFill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60" fillId="0" borderId="19" xfId="0" applyFont="1" applyBorder="1" applyAlignment="1">
      <alignment horizontal="left" wrapText="1"/>
    </xf>
    <xf numFmtId="0" fontId="55" fillId="0" borderId="25" xfId="0" applyFont="1" applyBorder="1" applyAlignment="1">
      <alignment horizontal="left" wrapText="1"/>
    </xf>
    <xf numFmtId="0" fontId="55" fillId="6" borderId="22" xfId="0" applyFont="1" applyFill="1" applyBorder="1" applyAlignment="1">
      <alignment horizontal="center"/>
    </xf>
    <xf numFmtId="0" fontId="55" fillId="6" borderId="23" xfId="0" applyFont="1" applyFill="1" applyBorder="1" applyAlignment="1">
      <alignment horizontal="center"/>
    </xf>
    <xf numFmtId="0" fontId="55" fillId="6" borderId="24" xfId="0" applyFont="1" applyFill="1" applyBorder="1" applyAlignment="1">
      <alignment horizontal="center"/>
    </xf>
    <xf numFmtId="0" fontId="55" fillId="7" borderId="22" xfId="0" applyFont="1" applyFill="1" applyBorder="1" applyAlignment="1">
      <alignment horizontal="center"/>
    </xf>
    <xf numFmtId="0" fontId="55" fillId="7" borderId="23" xfId="0" applyFont="1" applyFill="1" applyBorder="1" applyAlignment="1">
      <alignment horizontal="center"/>
    </xf>
    <xf numFmtId="0" fontId="55" fillId="7" borderId="24" xfId="0" applyFont="1" applyFill="1" applyBorder="1" applyAlignment="1">
      <alignment horizontal="center"/>
    </xf>
    <xf numFmtId="0" fontId="55" fillId="10" borderId="22" xfId="0" applyFont="1" applyFill="1" applyBorder="1" applyAlignment="1">
      <alignment horizontal="center"/>
    </xf>
    <xf numFmtId="0" fontId="55" fillId="10" borderId="23" xfId="0" applyFont="1" applyFill="1" applyBorder="1" applyAlignment="1">
      <alignment horizontal="center"/>
    </xf>
    <xf numFmtId="0" fontId="55" fillId="10" borderId="24" xfId="0" applyFont="1" applyFill="1" applyBorder="1" applyAlignment="1">
      <alignment horizontal="center"/>
    </xf>
    <xf numFmtId="0" fontId="55" fillId="0" borderId="19" xfId="0" applyFont="1" applyBorder="1" applyAlignment="1">
      <alignment horizontal="left" wrapText="1"/>
    </xf>
    <xf numFmtId="0" fontId="55" fillId="4" borderId="22" xfId="0" applyFont="1" applyFill="1" applyBorder="1" applyAlignment="1">
      <alignment horizontal="center"/>
    </xf>
    <xf numFmtId="0" fontId="55" fillId="4" borderId="23" xfId="0" applyFont="1" applyFill="1" applyBorder="1" applyAlignment="1">
      <alignment horizontal="center"/>
    </xf>
    <xf numFmtId="0" fontId="55" fillId="4" borderId="24" xfId="0" applyFont="1" applyFill="1" applyBorder="1" applyAlignment="1">
      <alignment horizontal="center"/>
    </xf>
    <xf numFmtId="0" fontId="56" fillId="38" borderId="19" xfId="0" applyFont="1" applyFill="1" applyBorder="1" applyAlignment="1">
      <alignment horizontal="left" wrapText="1"/>
    </xf>
    <xf numFmtId="0" fontId="56" fillId="38" borderId="25" xfId="0" applyFont="1" applyFill="1" applyBorder="1" applyAlignment="1">
      <alignment horizontal="left" wrapText="1"/>
    </xf>
    <xf numFmtId="0" fontId="56" fillId="6" borderId="19" xfId="0" applyFont="1" applyFill="1" applyBorder="1" applyAlignment="1">
      <alignment horizontal="left" wrapText="1"/>
    </xf>
    <xf numFmtId="0" fontId="56" fillId="6" borderId="25" xfId="0" applyFont="1" applyFill="1" applyBorder="1" applyAlignment="1">
      <alignment horizontal="left" wrapText="1"/>
    </xf>
    <xf numFmtId="0" fontId="55" fillId="0" borderId="23" xfId="0" applyFont="1" applyBorder="1" applyAlignment="1">
      <alignment horizontal="center"/>
    </xf>
    <xf numFmtId="0" fontId="56" fillId="3" borderId="19" xfId="0" applyFont="1" applyFill="1" applyBorder="1" applyAlignment="1">
      <alignment horizontal="left" wrapText="1"/>
    </xf>
    <xf numFmtId="0" fontId="56" fillId="3" borderId="25" xfId="0" applyFont="1" applyFill="1" applyBorder="1" applyAlignment="1">
      <alignment horizontal="left" wrapText="1"/>
    </xf>
    <xf numFmtId="0" fontId="56" fillId="37" borderId="19" xfId="0" applyFont="1" applyFill="1" applyBorder="1" applyAlignment="1">
      <alignment horizontal="left" wrapText="1"/>
    </xf>
    <xf numFmtId="0" fontId="56" fillId="37" borderId="25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61" fillId="0" borderId="0" xfId="0" applyFont="1" applyAlignment="1">
      <alignment horizontal="center"/>
    </xf>
    <xf numFmtId="0" fontId="62" fillId="36" borderId="0" xfId="0" applyFont="1" applyFill="1" applyBorder="1" applyAlignment="1">
      <alignment/>
    </xf>
    <xf numFmtId="0" fontId="62" fillId="36" borderId="0" xfId="0" applyFont="1" applyFill="1" applyBorder="1" applyAlignment="1">
      <alignment horizontal="center"/>
    </xf>
    <xf numFmtId="0" fontId="62" fillId="36" borderId="0" xfId="0" applyFont="1" applyFill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2">
    <dxf>
      <font>
        <color rgb="FF9C0006"/>
      </font>
      <fill>
        <patternFill>
          <bgColor rgb="FFFFC7CE"/>
        </patternFill>
      </fill>
    </dxf>
    <dxf>
      <fill>
        <patternFill>
          <bgColor theme="0" tint="-0.4999699890613556"/>
        </patternFill>
      </fill>
    </dxf>
    <dxf>
      <font>
        <color theme="0"/>
      </font>
      <fill>
        <patternFill>
          <bgColor theme="0" tint="-0.499969989061355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699890613556"/>
        </patternFill>
      </fill>
    </dxf>
    <dxf>
      <font>
        <color theme="0"/>
      </font>
      <fill>
        <patternFill>
          <bgColor theme="0" tint="-0.499969989061355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699890613556"/>
        </patternFill>
      </fill>
    </dxf>
    <dxf>
      <font>
        <color theme="0"/>
      </font>
      <fill>
        <patternFill>
          <bgColor theme="0" tint="-0.499969989061355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699890613556"/>
        </patternFill>
      </fill>
    </dxf>
    <dxf>
      <font>
        <color theme="0"/>
      </font>
      <fill>
        <patternFill>
          <bgColor theme="0" tint="-0.4999699890613556"/>
        </patternFill>
      </fill>
    </dxf>
    <dxf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theme="6" tint="0.3999499976634979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4999699890613556"/>
        </patternFill>
      </fill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699890613556"/>
        </patternFill>
      </fill>
    </dxf>
    <dxf>
      <font>
        <color theme="0"/>
      </font>
      <fill>
        <patternFill>
          <bgColor theme="0" tint="-0.4999699890613556"/>
        </patternFill>
      </fill>
    </dxf>
    <dxf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theme="6" tint="0.3999499976634979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4999699890613556"/>
        </patternFill>
      </fill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699890613556"/>
        </patternFill>
      </fill>
    </dxf>
    <dxf>
      <font>
        <color theme="0"/>
      </font>
      <fill>
        <patternFill>
          <bgColor theme="0" tint="-0.4999699890613556"/>
        </patternFill>
      </fill>
    </dxf>
    <dxf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theme="6" tint="0.3999499976634979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4999699890613556"/>
        </patternFill>
      </fill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theme="6" tint="0.5999600291252136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5" tint="0.7999799847602844"/>
        </patternFill>
      </fill>
      <border/>
    </dxf>
    <dxf>
      <font>
        <color theme="0"/>
      </font>
      <fill>
        <patternFill>
          <bgColor theme="0" tint="-0.3499799966812134"/>
        </patternFill>
      </fill>
      <border/>
    </dxf>
    <dxf>
      <border/>
    </dxf>
    <dxf>
      <font>
        <color theme="0"/>
      </font>
      <fill>
        <patternFill>
          <bgColor theme="0" tint="-0.4999699890613556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04997999966144562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3.jpeg" /><Relationship Id="rId6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47625</xdr:colOff>
      <xdr:row>2</xdr:row>
      <xdr:rowOff>28575</xdr:rowOff>
    </xdr:from>
    <xdr:to>
      <xdr:col>31</xdr:col>
      <xdr:colOff>476250</xdr:colOff>
      <xdr:row>6</xdr:row>
      <xdr:rowOff>95250</xdr:rowOff>
    </xdr:to>
    <xdr:pic>
      <xdr:nvPicPr>
        <xdr:cNvPr id="1" name="Picture 1" descr="rfc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68225" y="409575"/>
          <a:ext cx="8382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</xdr:row>
      <xdr:rowOff>57150</xdr:rowOff>
    </xdr:from>
    <xdr:to>
      <xdr:col>1</xdr:col>
      <xdr:colOff>1009650</xdr:colOff>
      <xdr:row>6</xdr:row>
      <xdr:rowOff>133350</xdr:rowOff>
    </xdr:to>
    <xdr:pic>
      <xdr:nvPicPr>
        <xdr:cNvPr id="2" name="Picture 2" descr="rfc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438150"/>
          <a:ext cx="8477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31</xdr:row>
      <xdr:rowOff>457200</xdr:rowOff>
    </xdr:from>
    <xdr:to>
      <xdr:col>32</xdr:col>
      <xdr:colOff>161925</xdr:colOff>
      <xdr:row>34</xdr:row>
      <xdr:rowOff>171450</xdr:rowOff>
    </xdr:to>
    <xdr:pic>
      <xdr:nvPicPr>
        <xdr:cNvPr id="3" name="Picture 3" descr="CANC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77300" y="6924675"/>
          <a:ext cx="46101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304800</xdr:colOff>
      <xdr:row>32</xdr:row>
      <xdr:rowOff>19050</xdr:rowOff>
    </xdr:from>
    <xdr:to>
      <xdr:col>8</xdr:col>
      <xdr:colOff>9525</xdr:colOff>
      <xdr:row>43</xdr:row>
      <xdr:rowOff>19050</xdr:rowOff>
    </xdr:to>
    <xdr:pic>
      <xdr:nvPicPr>
        <xdr:cNvPr id="1" name="Picture 86" descr="Image result for silver plate troph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6781800"/>
          <a:ext cx="214312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447675</xdr:colOff>
      <xdr:row>11</xdr:row>
      <xdr:rowOff>104775</xdr:rowOff>
    </xdr:from>
    <xdr:to>
      <xdr:col>7</xdr:col>
      <xdr:colOff>247650</xdr:colOff>
      <xdr:row>20</xdr:row>
      <xdr:rowOff>171450</xdr:rowOff>
    </xdr:to>
    <xdr:pic>
      <xdr:nvPicPr>
        <xdr:cNvPr id="2" name="Picture 21" descr="CUP.jf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2628900"/>
          <a:ext cx="162877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11</xdr:row>
      <xdr:rowOff>0</xdr:rowOff>
    </xdr:from>
    <xdr:to>
      <xdr:col>13</xdr:col>
      <xdr:colOff>352425</xdr:colOff>
      <xdr:row>21</xdr:row>
      <xdr:rowOff>95250</xdr:rowOff>
    </xdr:to>
    <xdr:pic>
      <xdr:nvPicPr>
        <xdr:cNvPr id="3" name="Diagram 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619375" y="2524125"/>
          <a:ext cx="481012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314325</xdr:colOff>
      <xdr:row>31</xdr:row>
      <xdr:rowOff>85725</xdr:rowOff>
    </xdr:from>
    <xdr:to>
      <xdr:col>19</xdr:col>
      <xdr:colOff>361950</xdr:colOff>
      <xdr:row>31</xdr:row>
      <xdr:rowOff>133350</xdr:rowOff>
    </xdr:to>
    <xdr:sp>
      <xdr:nvSpPr>
        <xdr:cNvPr id="4" name="Isosceles Triangle 6"/>
        <xdr:cNvSpPr>
          <a:spLocks/>
        </xdr:cNvSpPr>
      </xdr:nvSpPr>
      <xdr:spPr>
        <a:xfrm flipH="1">
          <a:off x="11449050" y="6610350"/>
          <a:ext cx="47625" cy="47625"/>
        </a:xfrm>
        <a:prstGeom prst="triangle">
          <a:avLst/>
        </a:prstGeom>
        <a:solidFill>
          <a:srgbClr val="4F81BD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400050</xdr:colOff>
      <xdr:row>13</xdr:row>
      <xdr:rowOff>123825</xdr:rowOff>
    </xdr:from>
    <xdr:to>
      <xdr:col>15</xdr:col>
      <xdr:colOff>523875</xdr:colOff>
      <xdr:row>15</xdr:row>
      <xdr:rowOff>95250</xdr:rowOff>
    </xdr:to>
    <xdr:grpSp>
      <xdr:nvGrpSpPr>
        <xdr:cNvPr id="5" name="Group 25"/>
        <xdr:cNvGrpSpPr>
          <a:grpSpLocks/>
        </xdr:cNvGrpSpPr>
      </xdr:nvGrpSpPr>
      <xdr:grpSpPr>
        <a:xfrm>
          <a:off x="7477125" y="3076575"/>
          <a:ext cx="1285875" cy="352425"/>
          <a:chOff x="1753772" y="190499"/>
          <a:chExt cx="1287780" cy="352127"/>
        </a:xfrm>
        <a:solidFill>
          <a:srgbClr val="FFFFFF"/>
        </a:solidFill>
      </xdr:grpSpPr>
      <xdr:sp>
        <xdr:nvSpPr>
          <xdr:cNvPr id="6" name="Rounded Rectangle 26"/>
          <xdr:cNvSpPr>
            <a:spLocks/>
          </xdr:cNvSpPr>
        </xdr:nvSpPr>
        <xdr:spPr>
          <a:xfrm>
            <a:off x="1753772" y="190499"/>
            <a:ext cx="1287780" cy="352127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Rounded Rectangle 4"/>
          <xdr:cNvSpPr>
            <a:spLocks/>
          </xdr:cNvSpPr>
        </xdr:nvSpPr>
        <xdr:spPr>
          <a:xfrm>
            <a:off x="1770835" y="207665"/>
            <a:ext cx="1253332" cy="3177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53340" tIns="53340" rIns="53340" bIns="53340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TEAM V TEAM</a:t>
            </a:r>
          </a:p>
        </xdr:txBody>
      </xdr:sp>
    </xdr:grpSp>
    <xdr:clientData/>
  </xdr:twoCellAnchor>
  <xdr:twoCellAnchor>
    <xdr:from>
      <xdr:col>13</xdr:col>
      <xdr:colOff>419100</xdr:colOff>
      <xdr:row>18</xdr:row>
      <xdr:rowOff>57150</xdr:rowOff>
    </xdr:from>
    <xdr:to>
      <xdr:col>15</xdr:col>
      <xdr:colOff>542925</xdr:colOff>
      <xdr:row>20</xdr:row>
      <xdr:rowOff>28575</xdr:rowOff>
    </xdr:to>
    <xdr:grpSp>
      <xdr:nvGrpSpPr>
        <xdr:cNvPr id="8" name="Group 28"/>
        <xdr:cNvGrpSpPr>
          <a:grpSpLocks/>
        </xdr:cNvGrpSpPr>
      </xdr:nvGrpSpPr>
      <xdr:grpSpPr>
        <a:xfrm>
          <a:off x="7496175" y="4010025"/>
          <a:ext cx="1285875" cy="352425"/>
          <a:chOff x="1753772" y="190499"/>
          <a:chExt cx="1287780" cy="352127"/>
        </a:xfrm>
        <a:solidFill>
          <a:srgbClr val="FFFFFF"/>
        </a:solidFill>
      </xdr:grpSpPr>
      <xdr:sp>
        <xdr:nvSpPr>
          <xdr:cNvPr id="9" name="Rounded Rectangle 29"/>
          <xdr:cNvSpPr>
            <a:spLocks/>
          </xdr:cNvSpPr>
        </xdr:nvSpPr>
        <xdr:spPr>
          <a:xfrm>
            <a:off x="1753772" y="190499"/>
            <a:ext cx="1287780" cy="352127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Rounded Rectangle 4"/>
          <xdr:cNvSpPr>
            <a:spLocks/>
          </xdr:cNvSpPr>
        </xdr:nvSpPr>
        <xdr:spPr>
          <a:xfrm>
            <a:off x="1770835" y="207665"/>
            <a:ext cx="1253332" cy="3177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53340" tIns="53340" rIns="53340" bIns="53340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TEAM V TEAM</a:t>
            </a:r>
          </a:p>
        </xdr:txBody>
      </xdr:sp>
    </xdr:grpSp>
    <xdr:clientData/>
  </xdr:twoCellAnchor>
  <xdr:twoCellAnchor>
    <xdr:from>
      <xdr:col>15</xdr:col>
      <xdr:colOff>771525</xdr:colOff>
      <xdr:row>14</xdr:row>
      <xdr:rowOff>142875</xdr:rowOff>
    </xdr:from>
    <xdr:to>
      <xdr:col>16</xdr:col>
      <xdr:colOff>361950</xdr:colOff>
      <xdr:row>19</xdr:row>
      <xdr:rowOff>57150</xdr:rowOff>
    </xdr:to>
    <xdr:sp>
      <xdr:nvSpPr>
        <xdr:cNvPr id="11" name="Chevron 31"/>
        <xdr:cNvSpPr>
          <a:spLocks/>
        </xdr:cNvSpPr>
      </xdr:nvSpPr>
      <xdr:spPr>
        <a:xfrm>
          <a:off x="9010650" y="3286125"/>
          <a:ext cx="657225" cy="914400"/>
        </a:xfrm>
        <a:prstGeom prst="chevron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581025</xdr:colOff>
      <xdr:row>16</xdr:row>
      <xdr:rowOff>95250</xdr:rowOff>
    </xdr:from>
    <xdr:to>
      <xdr:col>19</xdr:col>
      <xdr:colOff>66675</xdr:colOff>
      <xdr:row>18</xdr:row>
      <xdr:rowOff>28575</xdr:rowOff>
    </xdr:to>
    <xdr:grpSp>
      <xdr:nvGrpSpPr>
        <xdr:cNvPr id="12" name="Group 33"/>
        <xdr:cNvGrpSpPr>
          <a:grpSpLocks/>
        </xdr:cNvGrpSpPr>
      </xdr:nvGrpSpPr>
      <xdr:grpSpPr>
        <a:xfrm>
          <a:off x="9886950" y="3619500"/>
          <a:ext cx="1314450" cy="361950"/>
          <a:chOff x="1738574" y="195079"/>
          <a:chExt cx="1318736" cy="360592"/>
        </a:xfrm>
        <a:solidFill>
          <a:srgbClr val="FFFFFF"/>
        </a:solidFill>
      </xdr:grpSpPr>
      <xdr:sp>
        <xdr:nvSpPr>
          <xdr:cNvPr id="13" name="Rounded Rectangle 34"/>
          <xdr:cNvSpPr>
            <a:spLocks/>
          </xdr:cNvSpPr>
        </xdr:nvSpPr>
        <xdr:spPr>
          <a:xfrm>
            <a:off x="1738574" y="195079"/>
            <a:ext cx="1318736" cy="360592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Rounded Rectangle 4"/>
          <xdr:cNvSpPr>
            <a:spLocks/>
          </xdr:cNvSpPr>
        </xdr:nvSpPr>
        <xdr:spPr>
          <a:xfrm>
            <a:off x="1756047" y="212658"/>
            <a:ext cx="1283460" cy="3253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57150" tIns="57150" rIns="57150" bIns="57150" anchor="ctr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TEAM V TEAM</a:t>
            </a:r>
          </a:p>
        </xdr:txBody>
      </xdr:sp>
    </xdr:grpSp>
    <xdr:clientData/>
  </xdr:twoCellAnchor>
  <xdr:twoCellAnchor>
    <xdr:from>
      <xdr:col>14</xdr:col>
      <xdr:colOff>561975</xdr:colOff>
      <xdr:row>9</xdr:row>
      <xdr:rowOff>28575</xdr:rowOff>
    </xdr:from>
    <xdr:to>
      <xdr:col>19</xdr:col>
      <xdr:colOff>142875</xdr:colOff>
      <xdr:row>11</xdr:row>
      <xdr:rowOff>66675</xdr:rowOff>
    </xdr:to>
    <xdr:grpSp>
      <xdr:nvGrpSpPr>
        <xdr:cNvPr id="15" name="Group 36"/>
        <xdr:cNvGrpSpPr>
          <a:grpSpLocks/>
        </xdr:cNvGrpSpPr>
      </xdr:nvGrpSpPr>
      <xdr:grpSpPr>
        <a:xfrm>
          <a:off x="8191500" y="2076450"/>
          <a:ext cx="3086100" cy="514350"/>
          <a:chOff x="1738574" y="195079"/>
          <a:chExt cx="1318736" cy="360592"/>
        </a:xfrm>
        <a:solidFill>
          <a:srgbClr val="FFFFFF"/>
        </a:solidFill>
      </xdr:grpSpPr>
      <xdr:sp>
        <xdr:nvSpPr>
          <xdr:cNvPr id="16" name="Rounded Rectangle 37"/>
          <xdr:cNvSpPr>
            <a:spLocks/>
          </xdr:cNvSpPr>
        </xdr:nvSpPr>
        <xdr:spPr>
          <a:xfrm>
            <a:off x="1738574" y="195079"/>
            <a:ext cx="1318736" cy="360592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Rounded Rectangle 4"/>
          <xdr:cNvSpPr>
            <a:spLocks/>
          </xdr:cNvSpPr>
        </xdr:nvSpPr>
        <xdr:spPr>
          <a:xfrm>
            <a:off x="1756047" y="212658"/>
            <a:ext cx="1283460" cy="325344"/>
          </a:xfrm>
          <a:prstGeom prst="rect">
            <a:avLst/>
          </a:prstGeom>
          <a:gradFill rotWithShape="1">
            <a:gsLst>
              <a:gs pos="0">
                <a:srgbClr val="CB6C1D"/>
              </a:gs>
              <a:gs pos="80000">
                <a:srgbClr val="FF8F2A"/>
              </a:gs>
              <a:gs pos="100000">
                <a:srgbClr val="FF8F26"/>
              </a:gs>
            </a:gsLst>
            <a:lin ang="5400000" scaled="1"/>
          </a:gradFill>
          <a:ln w="9525" cmpd="sng">
            <a:solidFill>
              <a:srgbClr val="F69240"/>
            </a:solidFill>
            <a:headEnd type="none"/>
            <a:tailEnd type="none"/>
          </a:ln>
        </xdr:spPr>
        <xdr:txBody>
          <a:bodyPr vertOverflow="clip" wrap="square" lIns="57150" tIns="57150" rIns="57150" bIns="57150" anchor="ctr"/>
          <a:p>
            <a:pPr algn="ctr">
              <a:defRPr/>
            </a:pPr>
            <a:r>
              <a:rPr lang="en-US" cap="none" sz="15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WINNING</a:t>
            </a:r>
            <a:r>
              <a:rPr lang="en-US" cap="none" sz="15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TEAM </a:t>
            </a:r>
          </a:p>
        </xdr:txBody>
      </xdr:sp>
    </xdr:grpSp>
    <xdr:clientData/>
  </xdr:twoCellAnchor>
  <xdr:twoCellAnchor>
    <xdr:from>
      <xdr:col>19</xdr:col>
      <xdr:colOff>228600</xdr:colOff>
      <xdr:row>9</xdr:row>
      <xdr:rowOff>104775</xdr:rowOff>
    </xdr:from>
    <xdr:to>
      <xdr:col>20</xdr:col>
      <xdr:colOff>333375</xdr:colOff>
      <xdr:row>17</xdr:row>
      <xdr:rowOff>238125</xdr:rowOff>
    </xdr:to>
    <xdr:sp>
      <xdr:nvSpPr>
        <xdr:cNvPr id="18" name="Curved Right Arrow 39"/>
        <xdr:cNvSpPr>
          <a:spLocks/>
        </xdr:cNvSpPr>
      </xdr:nvSpPr>
      <xdr:spPr>
        <a:xfrm rot="10990268">
          <a:off x="11363325" y="2152650"/>
          <a:ext cx="714375" cy="1800225"/>
        </a:xfrm>
        <a:prstGeom prst="curvedRightArrow">
          <a:avLst>
            <a:gd name="adj1" fmla="val 28435"/>
            <a:gd name="adj2" fmla="val 44611"/>
            <a:gd name="adj3" fmla="val 1880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</xdr:col>
      <xdr:colOff>371475</xdr:colOff>
      <xdr:row>8</xdr:row>
      <xdr:rowOff>161925</xdr:rowOff>
    </xdr:from>
    <xdr:ext cx="3810000" cy="590550"/>
    <xdr:sp>
      <xdr:nvSpPr>
        <xdr:cNvPr id="19" name="Rectangle 40"/>
        <xdr:cNvSpPr>
          <a:spLocks/>
        </xdr:cNvSpPr>
      </xdr:nvSpPr>
      <xdr:spPr>
        <a:xfrm>
          <a:off x="2809875" y="2019300"/>
          <a:ext cx="38100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3200" b="1" i="0" u="none" baseline="0">
              <a:latin typeface="Calibri"/>
              <a:ea typeface="Calibri"/>
              <a:cs typeface="Calibri"/>
            </a:rPr>
            <a:t>TOP 8 CUP TEAMS</a:t>
          </a:r>
        </a:p>
      </xdr:txBody>
    </xdr:sp>
    <xdr:clientData/>
  </xdr:oneCellAnchor>
  <xdr:twoCellAnchor editAs="oneCell">
    <xdr:from>
      <xdr:col>4</xdr:col>
      <xdr:colOff>200025</xdr:colOff>
      <xdr:row>31</xdr:row>
      <xdr:rowOff>114300</xdr:rowOff>
    </xdr:from>
    <xdr:to>
      <xdr:col>13</xdr:col>
      <xdr:colOff>381000</xdr:colOff>
      <xdr:row>42</xdr:row>
      <xdr:rowOff>114300</xdr:rowOff>
    </xdr:to>
    <xdr:pic>
      <xdr:nvPicPr>
        <xdr:cNvPr id="20" name="Diagram 4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638425" y="6638925"/>
          <a:ext cx="481965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419100</xdr:colOff>
      <xdr:row>29</xdr:row>
      <xdr:rowOff>76200</xdr:rowOff>
    </xdr:from>
    <xdr:ext cx="2638425" cy="590550"/>
    <xdr:sp>
      <xdr:nvSpPr>
        <xdr:cNvPr id="21" name="Rectangle 42"/>
        <xdr:cNvSpPr>
          <a:spLocks/>
        </xdr:cNvSpPr>
      </xdr:nvSpPr>
      <xdr:spPr>
        <a:xfrm>
          <a:off x="2857500" y="6124575"/>
          <a:ext cx="26384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200" b="1" i="0" u="none" baseline="0">
              <a:latin typeface="Calibri"/>
              <a:ea typeface="Calibri"/>
              <a:cs typeface="Calibri"/>
            </a:rPr>
            <a:t>PLATE TEAMS</a:t>
          </a:r>
        </a:p>
      </xdr:txBody>
    </xdr:sp>
    <xdr:clientData/>
  </xdr:oneCellAnchor>
  <xdr:twoCellAnchor>
    <xdr:from>
      <xdr:col>13</xdr:col>
      <xdr:colOff>409575</xdr:colOff>
      <xdr:row>34</xdr:row>
      <xdr:rowOff>66675</xdr:rowOff>
    </xdr:from>
    <xdr:to>
      <xdr:col>15</xdr:col>
      <xdr:colOff>533400</xdr:colOff>
      <xdr:row>36</xdr:row>
      <xdr:rowOff>38100</xdr:rowOff>
    </xdr:to>
    <xdr:grpSp>
      <xdr:nvGrpSpPr>
        <xdr:cNvPr id="22" name="Group 45"/>
        <xdr:cNvGrpSpPr>
          <a:grpSpLocks/>
        </xdr:cNvGrpSpPr>
      </xdr:nvGrpSpPr>
      <xdr:grpSpPr>
        <a:xfrm>
          <a:off x="7486650" y="7210425"/>
          <a:ext cx="1285875" cy="352425"/>
          <a:chOff x="1753772" y="190499"/>
          <a:chExt cx="1287780" cy="352127"/>
        </a:xfrm>
        <a:solidFill>
          <a:srgbClr val="FFFFFF"/>
        </a:solidFill>
      </xdr:grpSpPr>
      <xdr:sp>
        <xdr:nvSpPr>
          <xdr:cNvPr id="23" name="Rounded Rectangle 46"/>
          <xdr:cNvSpPr>
            <a:spLocks/>
          </xdr:cNvSpPr>
        </xdr:nvSpPr>
        <xdr:spPr>
          <a:xfrm>
            <a:off x="1753772" y="190499"/>
            <a:ext cx="1287780" cy="352127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Rounded Rectangle 4"/>
          <xdr:cNvSpPr>
            <a:spLocks/>
          </xdr:cNvSpPr>
        </xdr:nvSpPr>
        <xdr:spPr>
          <a:xfrm>
            <a:off x="1770835" y="207665"/>
            <a:ext cx="1253332" cy="3177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53340" tIns="53340" rIns="53340" bIns="53340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TEAM V TEAM</a:t>
            </a:r>
          </a:p>
        </xdr:txBody>
      </xdr:sp>
    </xdr:grpSp>
    <xdr:clientData/>
  </xdr:twoCellAnchor>
  <xdr:twoCellAnchor>
    <xdr:from>
      <xdr:col>13</xdr:col>
      <xdr:colOff>400050</xdr:colOff>
      <xdr:row>39</xdr:row>
      <xdr:rowOff>85725</xdr:rowOff>
    </xdr:from>
    <xdr:to>
      <xdr:col>15</xdr:col>
      <xdr:colOff>523875</xdr:colOff>
      <xdr:row>41</xdr:row>
      <xdr:rowOff>57150</xdr:rowOff>
    </xdr:to>
    <xdr:grpSp>
      <xdr:nvGrpSpPr>
        <xdr:cNvPr id="25" name="Group 48"/>
        <xdr:cNvGrpSpPr>
          <a:grpSpLocks/>
        </xdr:cNvGrpSpPr>
      </xdr:nvGrpSpPr>
      <xdr:grpSpPr>
        <a:xfrm>
          <a:off x="7477125" y="8229600"/>
          <a:ext cx="1285875" cy="352425"/>
          <a:chOff x="1753772" y="190499"/>
          <a:chExt cx="1287780" cy="352127"/>
        </a:xfrm>
        <a:solidFill>
          <a:srgbClr val="FFFFFF"/>
        </a:solidFill>
      </xdr:grpSpPr>
      <xdr:sp>
        <xdr:nvSpPr>
          <xdr:cNvPr id="26" name="Rounded Rectangle 49"/>
          <xdr:cNvSpPr>
            <a:spLocks/>
          </xdr:cNvSpPr>
        </xdr:nvSpPr>
        <xdr:spPr>
          <a:xfrm>
            <a:off x="1753772" y="190499"/>
            <a:ext cx="1287780" cy="352127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Rounded Rectangle 4"/>
          <xdr:cNvSpPr>
            <a:spLocks/>
          </xdr:cNvSpPr>
        </xdr:nvSpPr>
        <xdr:spPr>
          <a:xfrm>
            <a:off x="1770835" y="207665"/>
            <a:ext cx="1253332" cy="3177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53340" tIns="53340" rIns="53340" bIns="53340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TEAM V TEAM</a:t>
            </a:r>
          </a:p>
        </xdr:txBody>
      </xdr:sp>
    </xdr:grpSp>
    <xdr:clientData/>
  </xdr:twoCellAnchor>
  <xdr:twoCellAnchor>
    <xdr:from>
      <xdr:col>15</xdr:col>
      <xdr:colOff>771525</xdr:colOff>
      <xdr:row>35</xdr:row>
      <xdr:rowOff>142875</xdr:rowOff>
    </xdr:from>
    <xdr:to>
      <xdr:col>16</xdr:col>
      <xdr:colOff>361950</xdr:colOff>
      <xdr:row>40</xdr:row>
      <xdr:rowOff>57150</xdr:rowOff>
    </xdr:to>
    <xdr:sp>
      <xdr:nvSpPr>
        <xdr:cNvPr id="28" name="Chevron 51"/>
        <xdr:cNvSpPr>
          <a:spLocks/>
        </xdr:cNvSpPr>
      </xdr:nvSpPr>
      <xdr:spPr>
        <a:xfrm>
          <a:off x="9010650" y="7477125"/>
          <a:ext cx="657225" cy="914400"/>
        </a:xfrm>
        <a:prstGeom prst="chevron">
          <a:avLst>
            <a:gd name="adj" fmla="val 0"/>
          </a:avLst>
        </a:prstGeom>
        <a:solidFill>
          <a:srgbClr val="E6B9B8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581025</xdr:colOff>
      <xdr:row>37</xdr:row>
      <xdr:rowOff>76200</xdr:rowOff>
    </xdr:from>
    <xdr:to>
      <xdr:col>19</xdr:col>
      <xdr:colOff>66675</xdr:colOff>
      <xdr:row>39</xdr:row>
      <xdr:rowOff>9525</xdr:rowOff>
    </xdr:to>
    <xdr:grpSp>
      <xdr:nvGrpSpPr>
        <xdr:cNvPr id="29" name="Group 52"/>
        <xdr:cNvGrpSpPr>
          <a:grpSpLocks/>
        </xdr:cNvGrpSpPr>
      </xdr:nvGrpSpPr>
      <xdr:grpSpPr>
        <a:xfrm>
          <a:off x="9886950" y="7791450"/>
          <a:ext cx="1314450" cy="361950"/>
          <a:chOff x="1738574" y="195079"/>
          <a:chExt cx="1318736" cy="360592"/>
        </a:xfrm>
        <a:solidFill>
          <a:srgbClr val="FFFFFF"/>
        </a:solidFill>
      </xdr:grpSpPr>
      <xdr:sp>
        <xdr:nvSpPr>
          <xdr:cNvPr id="30" name="Rounded Rectangle 53"/>
          <xdr:cNvSpPr>
            <a:spLocks/>
          </xdr:cNvSpPr>
        </xdr:nvSpPr>
        <xdr:spPr>
          <a:xfrm>
            <a:off x="1738574" y="195079"/>
            <a:ext cx="1318736" cy="360592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Rounded Rectangle 4"/>
          <xdr:cNvSpPr>
            <a:spLocks/>
          </xdr:cNvSpPr>
        </xdr:nvSpPr>
        <xdr:spPr>
          <a:xfrm>
            <a:off x="1756047" y="212658"/>
            <a:ext cx="1283460" cy="3253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57150" tIns="57150" rIns="57150" bIns="57150" anchor="ctr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TEAM V TEAM</a:t>
            </a:r>
          </a:p>
        </xdr:txBody>
      </xdr:sp>
    </xdr:grpSp>
    <xdr:clientData/>
  </xdr:twoCellAnchor>
  <xdr:twoCellAnchor>
    <xdr:from>
      <xdr:col>14</xdr:col>
      <xdr:colOff>590550</xdr:colOff>
      <xdr:row>29</xdr:row>
      <xdr:rowOff>209550</xdr:rowOff>
    </xdr:from>
    <xdr:to>
      <xdr:col>19</xdr:col>
      <xdr:colOff>171450</xdr:colOff>
      <xdr:row>32</xdr:row>
      <xdr:rowOff>9525</xdr:rowOff>
    </xdr:to>
    <xdr:grpSp>
      <xdr:nvGrpSpPr>
        <xdr:cNvPr id="32" name="Group 55"/>
        <xdr:cNvGrpSpPr>
          <a:grpSpLocks/>
        </xdr:cNvGrpSpPr>
      </xdr:nvGrpSpPr>
      <xdr:grpSpPr>
        <a:xfrm>
          <a:off x="8220075" y="6257925"/>
          <a:ext cx="3086100" cy="514350"/>
          <a:chOff x="1738574" y="195079"/>
          <a:chExt cx="1318736" cy="360592"/>
        </a:xfrm>
        <a:solidFill>
          <a:srgbClr val="FFFFFF"/>
        </a:solidFill>
      </xdr:grpSpPr>
      <xdr:sp>
        <xdr:nvSpPr>
          <xdr:cNvPr id="33" name="Rounded Rectangle 56"/>
          <xdr:cNvSpPr>
            <a:spLocks/>
          </xdr:cNvSpPr>
        </xdr:nvSpPr>
        <xdr:spPr>
          <a:xfrm>
            <a:off x="1738574" y="195079"/>
            <a:ext cx="1318736" cy="360592"/>
          </a:xfrm>
          <a:prstGeom prst="roundRect">
            <a:avLst/>
          </a:prstGeom>
          <a:noFill/>
          <a:ln w="25400" cmpd="sng">
            <a:solidFill>
              <a:srgbClr val="4F81B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Rounded Rectangle 4"/>
          <xdr:cNvSpPr>
            <a:spLocks/>
          </xdr:cNvSpPr>
        </xdr:nvSpPr>
        <xdr:spPr>
          <a:xfrm>
            <a:off x="1756047" y="212658"/>
            <a:ext cx="1283460" cy="325344"/>
          </a:xfrm>
          <a:prstGeom prst="rect">
            <a:avLst/>
          </a:prstGeom>
          <a:noFill/>
          <a:ln w="9525" cmpd="sng">
            <a:solidFill>
              <a:srgbClr val="F69240"/>
            </a:solidFill>
            <a:headEnd type="none"/>
            <a:tailEnd type="none"/>
          </a:ln>
        </xdr:spPr>
        <xdr:txBody>
          <a:bodyPr vertOverflow="clip" wrap="square" lIns="57150" tIns="57150" rIns="57150" bIns="57150" anchor="ctr"/>
          <a:p>
            <a:pPr algn="ctr">
              <a:defRPr/>
            </a:pPr>
            <a:r>
              <a:rPr lang="en-US" cap="none" sz="15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WINNING</a:t>
            </a:r>
            <a:r>
              <a:rPr lang="en-US" cap="none" sz="15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TEAM </a:t>
            </a:r>
          </a:p>
        </xdr:txBody>
      </xdr:sp>
    </xdr:grpSp>
    <xdr:clientData/>
  </xdr:twoCellAnchor>
  <xdr:twoCellAnchor>
    <xdr:from>
      <xdr:col>19</xdr:col>
      <xdr:colOff>238125</xdr:colOff>
      <xdr:row>30</xdr:row>
      <xdr:rowOff>38100</xdr:rowOff>
    </xdr:from>
    <xdr:to>
      <xdr:col>20</xdr:col>
      <xdr:colOff>342900</xdr:colOff>
      <xdr:row>38</xdr:row>
      <xdr:rowOff>171450</xdr:rowOff>
    </xdr:to>
    <xdr:sp>
      <xdr:nvSpPr>
        <xdr:cNvPr id="35" name="Curved Right Arrow 58"/>
        <xdr:cNvSpPr>
          <a:spLocks/>
        </xdr:cNvSpPr>
      </xdr:nvSpPr>
      <xdr:spPr>
        <a:xfrm rot="10990268">
          <a:off x="11372850" y="6324600"/>
          <a:ext cx="714375" cy="1800225"/>
        </a:xfrm>
        <a:prstGeom prst="curvedRightArrow">
          <a:avLst>
            <a:gd name="adj1" fmla="val 30143"/>
            <a:gd name="adj2" fmla="val 45037"/>
            <a:gd name="adj3" fmla="val 18805"/>
          </a:avLst>
        </a:prstGeom>
        <a:solidFill>
          <a:srgbClr val="E6B9B8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16</xdr:col>
      <xdr:colOff>219075</xdr:colOff>
      <xdr:row>46</xdr:row>
      <xdr:rowOff>95250</xdr:rowOff>
    </xdr:from>
    <xdr:to>
      <xdr:col>23</xdr:col>
      <xdr:colOff>561975</xdr:colOff>
      <xdr:row>51</xdr:row>
      <xdr:rowOff>133350</xdr:rowOff>
    </xdr:to>
    <xdr:pic>
      <xdr:nvPicPr>
        <xdr:cNvPr id="36" name="Picture 61" descr="CANCER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00" y="9572625"/>
          <a:ext cx="46101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161925</xdr:colOff>
      <xdr:row>0</xdr:row>
      <xdr:rowOff>0</xdr:rowOff>
    </xdr:from>
    <xdr:to>
      <xdr:col>22</xdr:col>
      <xdr:colOff>381000</xdr:colOff>
      <xdr:row>4</xdr:row>
      <xdr:rowOff>76200</xdr:rowOff>
    </xdr:to>
    <xdr:pic>
      <xdr:nvPicPr>
        <xdr:cNvPr id="37" name="Picture 62" descr="rfc logo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515850" y="0"/>
          <a:ext cx="828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0</xdr:row>
      <xdr:rowOff>0</xdr:rowOff>
    </xdr:from>
    <xdr:to>
      <xdr:col>3</xdr:col>
      <xdr:colOff>57150</xdr:colOff>
      <xdr:row>4</xdr:row>
      <xdr:rowOff>76200</xdr:rowOff>
    </xdr:to>
    <xdr:pic>
      <xdr:nvPicPr>
        <xdr:cNvPr id="38" name="Picture 63" descr="rfc logo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66800" y="0"/>
          <a:ext cx="8191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5"/>
  <sheetViews>
    <sheetView view="pageLayout" zoomScale="75" zoomScaleNormal="150" zoomScalePageLayoutView="75" workbookViewId="0" topLeftCell="A1">
      <selection activeCell="U1" sqref="U1"/>
    </sheetView>
  </sheetViews>
  <sheetFormatPr defaultColWidth="8.8515625" defaultRowHeight="15"/>
  <cols>
    <col min="1" max="1" width="33.7109375" style="0" customWidth="1"/>
    <col min="2" max="2" width="4.28125" style="1" customWidth="1"/>
    <col min="3" max="4" width="4.7109375" style="0" bestFit="1" customWidth="1"/>
    <col min="5" max="5" width="5.8515625" style="0" customWidth="1"/>
    <col min="6" max="6" width="4.8515625" style="1" bestFit="1" customWidth="1"/>
    <col min="7" max="7" width="4.7109375" style="0" bestFit="1" customWidth="1"/>
    <col min="8" max="8" width="5.00390625" style="0" customWidth="1"/>
    <col min="9" max="9" width="5.57421875" style="0" customWidth="1"/>
    <col min="10" max="10" width="4.8515625" style="1" bestFit="1" customWidth="1"/>
    <col min="11" max="12" width="4.7109375" style="0" bestFit="1" customWidth="1"/>
    <col min="13" max="13" width="5.8515625" style="0" customWidth="1"/>
    <col min="14" max="14" width="4.8515625" style="1" bestFit="1" customWidth="1"/>
    <col min="15" max="16" width="4.7109375" style="0" bestFit="1" customWidth="1"/>
    <col min="17" max="17" width="6.57421875" style="0" customWidth="1"/>
    <col min="18" max="18" width="4.8515625" style="1" bestFit="1" customWidth="1"/>
    <col min="19" max="20" width="4.7109375" style="0" bestFit="1" customWidth="1"/>
    <col min="21" max="21" width="6.57421875" style="0" customWidth="1"/>
    <col min="22" max="22" width="6.00390625" style="0" customWidth="1"/>
    <col min="23" max="23" width="8.00390625" style="0" customWidth="1"/>
  </cols>
  <sheetData>
    <row r="1" spans="1:39" ht="42.75">
      <c r="A1" s="65" t="s">
        <v>46</v>
      </c>
      <c r="B1" s="66"/>
      <c r="C1" s="49"/>
      <c r="D1" s="49"/>
      <c r="E1" s="49"/>
      <c r="F1" s="66"/>
      <c r="G1" s="49"/>
      <c r="H1" s="49"/>
      <c r="I1" s="49"/>
      <c r="J1" s="66"/>
      <c r="K1" s="49"/>
      <c r="L1" s="49"/>
      <c r="M1" s="49"/>
      <c r="N1" s="66"/>
      <c r="O1" s="49"/>
      <c r="P1" s="49"/>
      <c r="Q1" s="49"/>
      <c r="R1" s="66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</row>
    <row r="2" spans="1:39" ht="15" customHeight="1">
      <c r="A2" s="81" t="s">
        <v>28</v>
      </c>
      <c r="B2" s="83" t="s">
        <v>0</v>
      </c>
      <c r="C2" s="84"/>
      <c r="D2" s="84"/>
      <c r="E2" s="85"/>
      <c r="F2" s="86" t="s">
        <v>1</v>
      </c>
      <c r="G2" s="87"/>
      <c r="H2" s="87"/>
      <c r="I2" s="88"/>
      <c r="J2" s="89" t="s">
        <v>2</v>
      </c>
      <c r="K2" s="90"/>
      <c r="L2" s="90"/>
      <c r="M2" s="91"/>
      <c r="N2" s="73" t="s">
        <v>3</v>
      </c>
      <c r="O2" s="74"/>
      <c r="P2" s="74"/>
      <c r="Q2" s="75"/>
      <c r="R2" s="76" t="s">
        <v>4</v>
      </c>
      <c r="S2" s="77"/>
      <c r="T2" s="77"/>
      <c r="U2" s="78"/>
      <c r="V2" s="79" t="s">
        <v>5</v>
      </c>
      <c r="W2" s="80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</row>
    <row r="3" spans="1:39" ht="15.75">
      <c r="A3" s="82"/>
      <c r="B3" s="7" t="s">
        <v>6</v>
      </c>
      <c r="C3" s="8" t="s">
        <v>7</v>
      </c>
      <c r="D3" s="8" t="s">
        <v>8</v>
      </c>
      <c r="E3" s="9" t="s">
        <v>9</v>
      </c>
      <c r="F3" s="13" t="s">
        <v>6</v>
      </c>
      <c r="G3" s="14" t="s">
        <v>7</v>
      </c>
      <c r="H3" s="14" t="s">
        <v>8</v>
      </c>
      <c r="I3" s="15" t="s">
        <v>9</v>
      </c>
      <c r="J3" s="19" t="s">
        <v>6</v>
      </c>
      <c r="K3" s="20" t="s">
        <v>7</v>
      </c>
      <c r="L3" s="20" t="s">
        <v>8</v>
      </c>
      <c r="M3" s="21" t="s">
        <v>9</v>
      </c>
      <c r="N3" s="25" t="s">
        <v>6</v>
      </c>
      <c r="O3" s="26" t="s">
        <v>7</v>
      </c>
      <c r="P3" s="26" t="s">
        <v>8</v>
      </c>
      <c r="Q3" s="27" t="s">
        <v>9</v>
      </c>
      <c r="R3" s="31" t="s">
        <v>6</v>
      </c>
      <c r="S3" s="32" t="s">
        <v>7</v>
      </c>
      <c r="T3" s="32" t="s">
        <v>8</v>
      </c>
      <c r="U3" s="33" t="s">
        <v>9</v>
      </c>
      <c r="V3" s="4" t="s">
        <v>10</v>
      </c>
      <c r="W3" s="5" t="s">
        <v>11</v>
      </c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</row>
    <row r="4" spans="1:39" ht="18.75" customHeight="1">
      <c r="A4" s="60" t="s">
        <v>12</v>
      </c>
      <c r="B4" s="71" t="str">
        <f aca="true" t="shared" si="0" ref="B4:B19">IF(C4&gt;D4,"W","L")</f>
        <v>L</v>
      </c>
      <c r="C4" s="11"/>
      <c r="D4" s="11"/>
      <c r="E4" s="12">
        <f aca="true" t="shared" si="1" ref="E4:E19">C4-D4</f>
        <v>0</v>
      </c>
      <c r="F4" s="16" t="str">
        <f aca="true" t="shared" si="2" ref="F4:F19">IF(G4&gt;H4,"W","L")</f>
        <v>L</v>
      </c>
      <c r="G4" s="17"/>
      <c r="H4" s="17"/>
      <c r="I4" s="18">
        <f aca="true" t="shared" si="3" ref="I4:I19">G4-H4</f>
        <v>0</v>
      </c>
      <c r="J4" s="22" t="str">
        <f aca="true" t="shared" si="4" ref="J4:J19">IF(K4&gt;L4,"W","L")</f>
        <v>L</v>
      </c>
      <c r="K4" s="23"/>
      <c r="L4" s="23"/>
      <c r="M4" s="24">
        <f aca="true" t="shared" si="5" ref="M4:M19">K4-L4</f>
        <v>0</v>
      </c>
      <c r="N4" s="28" t="str">
        <f aca="true" t="shared" si="6" ref="N4:N19">IF(O4&gt;P4,"W","L")</f>
        <v>L</v>
      </c>
      <c r="O4" s="29"/>
      <c r="P4" s="29"/>
      <c r="Q4" s="30">
        <f aca="true" t="shared" si="7" ref="Q4:Q19">O4-P4</f>
        <v>0</v>
      </c>
      <c r="R4" s="34" t="str">
        <f aca="true" t="shared" si="8" ref="R4:R19">IF(S4&gt;T4,"W","L")</f>
        <v>L</v>
      </c>
      <c r="S4" s="35"/>
      <c r="T4" s="35"/>
      <c r="U4" s="36">
        <f aca="true" t="shared" si="9" ref="U4:U19">S4-T4</f>
        <v>0</v>
      </c>
      <c r="V4" s="6">
        <f aca="true" t="shared" si="10" ref="V4:V19">COUNTIF(B4:U4,"W")</f>
        <v>0</v>
      </c>
      <c r="W4" s="44">
        <f aca="true" t="shared" si="11" ref="W4:W19">E4+I4+M4+Q4+U4</f>
        <v>0</v>
      </c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</row>
    <row r="5" spans="1:39" ht="18.75" customHeight="1">
      <c r="A5" s="60" t="s">
        <v>13</v>
      </c>
      <c r="B5" s="71" t="str">
        <f t="shared" si="0"/>
        <v>L</v>
      </c>
      <c r="C5" s="11"/>
      <c r="D5" s="11"/>
      <c r="E5" s="12">
        <f t="shared" si="1"/>
        <v>0</v>
      </c>
      <c r="F5" s="16" t="str">
        <f t="shared" si="2"/>
        <v>L</v>
      </c>
      <c r="G5" s="17"/>
      <c r="H5" s="17"/>
      <c r="I5" s="18">
        <f t="shared" si="3"/>
        <v>0</v>
      </c>
      <c r="J5" s="22" t="str">
        <f t="shared" si="4"/>
        <v>L</v>
      </c>
      <c r="K5" s="23"/>
      <c r="L5" s="23"/>
      <c r="M5" s="24">
        <f t="shared" si="5"/>
        <v>0</v>
      </c>
      <c r="N5" s="28" t="str">
        <f t="shared" si="6"/>
        <v>L</v>
      </c>
      <c r="O5" s="29"/>
      <c r="P5" s="29"/>
      <c r="Q5" s="30">
        <f t="shared" si="7"/>
        <v>0</v>
      </c>
      <c r="R5" s="34" t="str">
        <f t="shared" si="8"/>
        <v>L</v>
      </c>
      <c r="S5" s="35"/>
      <c r="T5" s="35"/>
      <c r="U5" s="36">
        <f t="shared" si="9"/>
        <v>0</v>
      </c>
      <c r="V5" s="6">
        <f t="shared" si="10"/>
        <v>0</v>
      </c>
      <c r="W5" s="44">
        <f t="shared" si="11"/>
        <v>0</v>
      </c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</row>
    <row r="6" spans="1:39" ht="18.75" customHeight="1">
      <c r="A6" s="60" t="s">
        <v>14</v>
      </c>
      <c r="B6" s="71" t="str">
        <f t="shared" si="0"/>
        <v>L</v>
      </c>
      <c r="C6" s="11"/>
      <c r="D6" s="11"/>
      <c r="E6" s="12">
        <f t="shared" si="1"/>
        <v>0</v>
      </c>
      <c r="F6" s="16" t="str">
        <f t="shared" si="2"/>
        <v>L</v>
      </c>
      <c r="G6" s="17"/>
      <c r="H6" s="17"/>
      <c r="I6" s="18">
        <f t="shared" si="3"/>
        <v>0</v>
      </c>
      <c r="J6" s="22" t="str">
        <f t="shared" si="4"/>
        <v>L</v>
      </c>
      <c r="K6" s="23"/>
      <c r="L6" s="23"/>
      <c r="M6" s="24">
        <f t="shared" si="5"/>
        <v>0</v>
      </c>
      <c r="N6" s="28" t="str">
        <f t="shared" si="6"/>
        <v>L</v>
      </c>
      <c r="O6" s="29"/>
      <c r="P6" s="29"/>
      <c r="Q6" s="30">
        <f t="shared" si="7"/>
        <v>0</v>
      </c>
      <c r="R6" s="34" t="str">
        <f t="shared" si="8"/>
        <v>L</v>
      </c>
      <c r="S6" s="35"/>
      <c r="T6" s="35"/>
      <c r="U6" s="36">
        <f t="shared" si="9"/>
        <v>0</v>
      </c>
      <c r="V6" s="6">
        <f t="shared" si="10"/>
        <v>0</v>
      </c>
      <c r="W6" s="44">
        <f t="shared" si="11"/>
        <v>0</v>
      </c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</row>
    <row r="7" spans="1:39" ht="18.75" customHeight="1">
      <c r="A7" s="60" t="s">
        <v>15</v>
      </c>
      <c r="B7" s="71" t="str">
        <f t="shared" si="0"/>
        <v>L</v>
      </c>
      <c r="C7" s="11"/>
      <c r="D7" s="11"/>
      <c r="E7" s="12">
        <f t="shared" si="1"/>
        <v>0</v>
      </c>
      <c r="F7" s="16" t="str">
        <f t="shared" si="2"/>
        <v>L</v>
      </c>
      <c r="G7" s="17"/>
      <c r="H7" s="17"/>
      <c r="I7" s="18">
        <f t="shared" si="3"/>
        <v>0</v>
      </c>
      <c r="J7" s="22" t="str">
        <f t="shared" si="4"/>
        <v>L</v>
      </c>
      <c r="K7" s="23"/>
      <c r="L7" s="23"/>
      <c r="M7" s="24">
        <f t="shared" si="5"/>
        <v>0</v>
      </c>
      <c r="N7" s="28" t="str">
        <f t="shared" si="6"/>
        <v>L</v>
      </c>
      <c r="O7" s="29"/>
      <c r="P7" s="29"/>
      <c r="Q7" s="30">
        <f t="shared" si="7"/>
        <v>0</v>
      </c>
      <c r="R7" s="34" t="str">
        <f t="shared" si="8"/>
        <v>L</v>
      </c>
      <c r="S7" s="35"/>
      <c r="T7" s="35"/>
      <c r="U7" s="36">
        <f t="shared" si="9"/>
        <v>0</v>
      </c>
      <c r="V7" s="6">
        <f t="shared" si="10"/>
        <v>0</v>
      </c>
      <c r="W7" s="44">
        <f t="shared" si="11"/>
        <v>0</v>
      </c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</row>
    <row r="8" spans="1:39" ht="18.75" customHeight="1">
      <c r="A8" s="60" t="s">
        <v>16</v>
      </c>
      <c r="B8" s="71" t="str">
        <f t="shared" si="0"/>
        <v>L</v>
      </c>
      <c r="C8" s="11"/>
      <c r="D8" s="11"/>
      <c r="E8" s="12">
        <f t="shared" si="1"/>
        <v>0</v>
      </c>
      <c r="F8" s="16" t="str">
        <f t="shared" si="2"/>
        <v>L</v>
      </c>
      <c r="G8" s="17"/>
      <c r="H8" s="17"/>
      <c r="I8" s="18">
        <f t="shared" si="3"/>
        <v>0</v>
      </c>
      <c r="J8" s="22" t="str">
        <f t="shared" si="4"/>
        <v>L</v>
      </c>
      <c r="K8" s="23"/>
      <c r="L8" s="23"/>
      <c r="M8" s="24">
        <f t="shared" si="5"/>
        <v>0</v>
      </c>
      <c r="N8" s="28" t="str">
        <f t="shared" si="6"/>
        <v>L</v>
      </c>
      <c r="O8" s="29"/>
      <c r="P8" s="29"/>
      <c r="Q8" s="30">
        <f t="shared" si="7"/>
        <v>0</v>
      </c>
      <c r="R8" s="34" t="str">
        <f t="shared" si="8"/>
        <v>L</v>
      </c>
      <c r="S8" s="35"/>
      <c r="T8" s="35"/>
      <c r="U8" s="36">
        <f t="shared" si="9"/>
        <v>0</v>
      </c>
      <c r="V8" s="6">
        <f t="shared" si="10"/>
        <v>0</v>
      </c>
      <c r="W8" s="44">
        <f t="shared" si="11"/>
        <v>0</v>
      </c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</row>
    <row r="9" spans="1:39" ht="18.75" customHeight="1">
      <c r="A9" s="60" t="s">
        <v>17</v>
      </c>
      <c r="B9" s="71" t="str">
        <f t="shared" si="0"/>
        <v>L</v>
      </c>
      <c r="C9" s="11"/>
      <c r="D9" s="11"/>
      <c r="E9" s="12">
        <f t="shared" si="1"/>
        <v>0</v>
      </c>
      <c r="F9" s="16" t="str">
        <f t="shared" si="2"/>
        <v>L</v>
      </c>
      <c r="G9" s="17"/>
      <c r="H9" s="17"/>
      <c r="I9" s="18">
        <f t="shared" si="3"/>
        <v>0</v>
      </c>
      <c r="J9" s="22" t="str">
        <f t="shared" si="4"/>
        <v>L</v>
      </c>
      <c r="K9" s="23"/>
      <c r="L9" s="23"/>
      <c r="M9" s="24">
        <f t="shared" si="5"/>
        <v>0</v>
      </c>
      <c r="N9" s="28" t="str">
        <f t="shared" si="6"/>
        <v>L</v>
      </c>
      <c r="O9" s="29"/>
      <c r="P9" s="29"/>
      <c r="Q9" s="30">
        <f t="shared" si="7"/>
        <v>0</v>
      </c>
      <c r="R9" s="34" t="str">
        <f t="shared" si="8"/>
        <v>L</v>
      </c>
      <c r="S9" s="35"/>
      <c r="T9" s="35"/>
      <c r="U9" s="36">
        <f t="shared" si="9"/>
        <v>0</v>
      </c>
      <c r="V9" s="6">
        <f t="shared" si="10"/>
        <v>0</v>
      </c>
      <c r="W9" s="44">
        <f t="shared" si="11"/>
        <v>0</v>
      </c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</row>
    <row r="10" spans="1:39" ht="18.75" customHeight="1">
      <c r="A10" s="60" t="s">
        <v>18</v>
      </c>
      <c r="B10" s="71" t="str">
        <f t="shared" si="0"/>
        <v>L</v>
      </c>
      <c r="C10" s="11"/>
      <c r="D10" s="11"/>
      <c r="E10" s="12">
        <f t="shared" si="1"/>
        <v>0</v>
      </c>
      <c r="F10" s="16" t="str">
        <f t="shared" si="2"/>
        <v>L</v>
      </c>
      <c r="G10" s="17"/>
      <c r="H10" s="17"/>
      <c r="I10" s="18">
        <f t="shared" si="3"/>
        <v>0</v>
      </c>
      <c r="J10" s="22" t="str">
        <f t="shared" si="4"/>
        <v>L</v>
      </c>
      <c r="K10" s="23"/>
      <c r="L10" s="23"/>
      <c r="M10" s="24">
        <f t="shared" si="5"/>
        <v>0</v>
      </c>
      <c r="N10" s="28" t="str">
        <f t="shared" si="6"/>
        <v>L</v>
      </c>
      <c r="O10" s="29"/>
      <c r="P10" s="29"/>
      <c r="Q10" s="30">
        <f t="shared" si="7"/>
        <v>0</v>
      </c>
      <c r="R10" s="34" t="str">
        <f t="shared" si="8"/>
        <v>L</v>
      </c>
      <c r="S10" s="35"/>
      <c r="T10" s="35"/>
      <c r="U10" s="36">
        <f t="shared" si="9"/>
        <v>0</v>
      </c>
      <c r="V10" s="6">
        <f t="shared" si="10"/>
        <v>0</v>
      </c>
      <c r="W10" s="44">
        <f t="shared" si="11"/>
        <v>0</v>
      </c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</row>
    <row r="11" spans="1:39" ht="18.75" customHeight="1">
      <c r="A11" s="60" t="s">
        <v>19</v>
      </c>
      <c r="B11" s="71" t="str">
        <f t="shared" si="0"/>
        <v>L</v>
      </c>
      <c r="C11" s="11"/>
      <c r="D11" s="11"/>
      <c r="E11" s="12">
        <f t="shared" si="1"/>
        <v>0</v>
      </c>
      <c r="F11" s="16" t="str">
        <f t="shared" si="2"/>
        <v>L</v>
      </c>
      <c r="G11" s="17"/>
      <c r="H11" s="17"/>
      <c r="I11" s="18">
        <f t="shared" si="3"/>
        <v>0</v>
      </c>
      <c r="J11" s="22" t="str">
        <f t="shared" si="4"/>
        <v>L</v>
      </c>
      <c r="K11" s="23"/>
      <c r="L11" s="23"/>
      <c r="M11" s="24">
        <f t="shared" si="5"/>
        <v>0</v>
      </c>
      <c r="N11" s="28" t="str">
        <f t="shared" si="6"/>
        <v>L</v>
      </c>
      <c r="O11" s="29"/>
      <c r="P11" s="29"/>
      <c r="Q11" s="30">
        <f t="shared" si="7"/>
        <v>0</v>
      </c>
      <c r="R11" s="34" t="str">
        <f t="shared" si="8"/>
        <v>L</v>
      </c>
      <c r="S11" s="35"/>
      <c r="T11" s="35"/>
      <c r="U11" s="36">
        <f t="shared" si="9"/>
        <v>0</v>
      </c>
      <c r="V11" s="6">
        <f t="shared" si="10"/>
        <v>0</v>
      </c>
      <c r="W11" s="44">
        <f t="shared" si="11"/>
        <v>0</v>
      </c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</row>
    <row r="12" spans="1:39" ht="18.75" customHeight="1">
      <c r="A12" s="60" t="s">
        <v>20</v>
      </c>
      <c r="B12" s="71" t="str">
        <f t="shared" si="0"/>
        <v>L</v>
      </c>
      <c r="C12" s="11"/>
      <c r="D12" s="11"/>
      <c r="E12" s="12">
        <f t="shared" si="1"/>
        <v>0</v>
      </c>
      <c r="F12" s="16" t="str">
        <f t="shared" si="2"/>
        <v>L</v>
      </c>
      <c r="G12" s="17"/>
      <c r="H12" s="17"/>
      <c r="I12" s="18">
        <f t="shared" si="3"/>
        <v>0</v>
      </c>
      <c r="J12" s="22" t="str">
        <f t="shared" si="4"/>
        <v>L</v>
      </c>
      <c r="K12" s="23"/>
      <c r="L12" s="23"/>
      <c r="M12" s="24">
        <f t="shared" si="5"/>
        <v>0</v>
      </c>
      <c r="N12" s="28" t="str">
        <f t="shared" si="6"/>
        <v>L</v>
      </c>
      <c r="O12" s="29"/>
      <c r="P12" s="29"/>
      <c r="Q12" s="30">
        <f t="shared" si="7"/>
        <v>0</v>
      </c>
      <c r="R12" s="34" t="str">
        <f t="shared" si="8"/>
        <v>L</v>
      </c>
      <c r="S12" s="35"/>
      <c r="T12" s="35"/>
      <c r="U12" s="36">
        <f t="shared" si="9"/>
        <v>0</v>
      </c>
      <c r="V12" s="6">
        <f t="shared" si="10"/>
        <v>0</v>
      </c>
      <c r="W12" s="44">
        <f t="shared" si="11"/>
        <v>0</v>
      </c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</row>
    <row r="13" spans="1:39" ht="18.75" customHeight="1">
      <c r="A13" s="60" t="s">
        <v>23</v>
      </c>
      <c r="B13" s="71" t="str">
        <f>IF(C13&gt;D13,"W","L")</f>
        <v>L</v>
      </c>
      <c r="C13" s="11"/>
      <c r="D13" s="11"/>
      <c r="E13" s="12">
        <f>C13-D13</f>
        <v>0</v>
      </c>
      <c r="F13" s="16" t="str">
        <f>IF(G13&gt;H13,"W","L")</f>
        <v>L</v>
      </c>
      <c r="G13" s="17"/>
      <c r="H13" s="17"/>
      <c r="I13" s="18">
        <f>G13-H13</f>
        <v>0</v>
      </c>
      <c r="J13" s="22" t="str">
        <f>IF(K13&gt;L13,"W","L")</f>
        <v>L</v>
      </c>
      <c r="K13" s="23"/>
      <c r="L13" s="23"/>
      <c r="M13" s="24">
        <f>K13-L13</f>
        <v>0</v>
      </c>
      <c r="N13" s="28" t="str">
        <f>IF(O13&gt;P13,"W","L")</f>
        <v>L</v>
      </c>
      <c r="O13" s="29"/>
      <c r="P13" s="29"/>
      <c r="Q13" s="30">
        <f>O13-P13</f>
        <v>0</v>
      </c>
      <c r="R13" s="34" t="str">
        <f>IF(S13&gt;T13,"W","L")</f>
        <v>L</v>
      </c>
      <c r="S13" s="35"/>
      <c r="T13" s="35"/>
      <c r="U13" s="36">
        <f>S13-T13</f>
        <v>0</v>
      </c>
      <c r="V13" s="6">
        <f>COUNTIF(B13:U13,"W")</f>
        <v>0</v>
      </c>
      <c r="W13" s="44">
        <f>E13+I13+M13+Q13+U13</f>
        <v>0</v>
      </c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</row>
    <row r="14" spans="1:39" ht="18.75" customHeight="1">
      <c r="A14" s="60" t="s">
        <v>21</v>
      </c>
      <c r="B14" s="71" t="str">
        <f>IF(C14&gt;D14,"W","L")</f>
        <v>L</v>
      </c>
      <c r="C14" s="11"/>
      <c r="D14" s="11"/>
      <c r="E14" s="12">
        <f>C14-D14</f>
        <v>0</v>
      </c>
      <c r="F14" s="16" t="str">
        <f>IF(G14&gt;H14,"W","L")</f>
        <v>L</v>
      </c>
      <c r="G14" s="17"/>
      <c r="H14" s="17"/>
      <c r="I14" s="18">
        <f>G14-H14</f>
        <v>0</v>
      </c>
      <c r="J14" s="22" t="str">
        <f>IF(K14&gt;L14,"W","L")</f>
        <v>L</v>
      </c>
      <c r="K14" s="23"/>
      <c r="L14" s="23"/>
      <c r="M14" s="24">
        <f>K14-L14</f>
        <v>0</v>
      </c>
      <c r="N14" s="28" t="str">
        <f>IF(O14&gt;P14,"W","L")</f>
        <v>L</v>
      </c>
      <c r="O14" s="29"/>
      <c r="P14" s="29"/>
      <c r="Q14" s="30">
        <f>O14-P14</f>
        <v>0</v>
      </c>
      <c r="R14" s="34" t="str">
        <f>IF(S14&gt;T14,"W","L")</f>
        <v>L</v>
      </c>
      <c r="S14" s="35"/>
      <c r="T14" s="35"/>
      <c r="U14" s="36">
        <f>S14-T14</f>
        <v>0</v>
      </c>
      <c r="V14" s="6">
        <f>COUNTIF(B14:U14,"W")</f>
        <v>0</v>
      </c>
      <c r="W14" s="44">
        <f>E14+I14+M14+Q14+U14</f>
        <v>0</v>
      </c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</row>
    <row r="15" spans="1:39" ht="18.75" customHeight="1">
      <c r="A15" s="60" t="s">
        <v>22</v>
      </c>
      <c r="B15" s="71" t="str">
        <f>IF(C15&gt;D15,"W","L")</f>
        <v>L</v>
      </c>
      <c r="C15" s="11"/>
      <c r="D15" s="11"/>
      <c r="E15" s="12">
        <f>C15-D15</f>
        <v>0</v>
      </c>
      <c r="F15" s="16" t="str">
        <f>IF(G15&gt;H15,"W","L")</f>
        <v>L</v>
      </c>
      <c r="G15" s="17"/>
      <c r="H15" s="17"/>
      <c r="I15" s="18">
        <f>G15-H15</f>
        <v>0</v>
      </c>
      <c r="J15" s="22" t="str">
        <f>IF(K15&gt;L15,"W","L")</f>
        <v>L</v>
      </c>
      <c r="K15" s="23"/>
      <c r="L15" s="23"/>
      <c r="M15" s="24">
        <f>K15-L15</f>
        <v>0</v>
      </c>
      <c r="N15" s="28" t="str">
        <f>IF(O15&gt;P15,"W","L")</f>
        <v>L</v>
      </c>
      <c r="O15" s="29"/>
      <c r="P15" s="29"/>
      <c r="Q15" s="30">
        <f>O15-P15</f>
        <v>0</v>
      </c>
      <c r="R15" s="34" t="str">
        <f>IF(S15&gt;T15,"W","L")</f>
        <v>L</v>
      </c>
      <c r="S15" s="35"/>
      <c r="T15" s="35"/>
      <c r="U15" s="36">
        <f>S15-T15</f>
        <v>0</v>
      </c>
      <c r="V15" s="6">
        <f>COUNTIF(B15:U15,"W")</f>
        <v>0</v>
      </c>
      <c r="W15" s="44">
        <f>E15+I15+M15+Q15+U15</f>
        <v>0</v>
      </c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</row>
    <row r="16" spans="1:39" ht="18.75" customHeight="1">
      <c r="A16" s="60" t="s">
        <v>24</v>
      </c>
      <c r="B16" s="71" t="str">
        <f>IF(C16&gt;D16,"W","L")</f>
        <v>L</v>
      </c>
      <c r="C16" s="11"/>
      <c r="D16" s="11"/>
      <c r="E16" s="12">
        <f>C16-D16</f>
        <v>0</v>
      </c>
      <c r="F16" s="16" t="str">
        <f>IF(G16&gt;H16,"W","L")</f>
        <v>L</v>
      </c>
      <c r="G16" s="17"/>
      <c r="H16" s="17"/>
      <c r="I16" s="18">
        <f>G16-H16</f>
        <v>0</v>
      </c>
      <c r="J16" s="22" t="str">
        <f>IF(K16&gt;L16,"W","L")</f>
        <v>L</v>
      </c>
      <c r="K16" s="23"/>
      <c r="L16" s="23"/>
      <c r="M16" s="24">
        <f>K16-L16</f>
        <v>0</v>
      </c>
      <c r="N16" s="28" t="str">
        <f>IF(O16&gt;P16,"W","L")</f>
        <v>L</v>
      </c>
      <c r="O16" s="29"/>
      <c r="P16" s="29"/>
      <c r="Q16" s="30">
        <f>O16-P16</f>
        <v>0</v>
      </c>
      <c r="R16" s="34" t="str">
        <f>IF(S16&gt;T16,"W","L")</f>
        <v>L</v>
      </c>
      <c r="S16" s="35"/>
      <c r="T16" s="35"/>
      <c r="U16" s="36">
        <f>S16-T16</f>
        <v>0</v>
      </c>
      <c r="V16" s="6">
        <f>COUNTIF(B16:U16,"W")</f>
        <v>0</v>
      </c>
      <c r="W16" s="44">
        <f>E16+I16+M16+Q16+U16</f>
        <v>0</v>
      </c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</row>
    <row r="17" spans="1:39" ht="18.75" customHeight="1">
      <c r="A17" s="60" t="s">
        <v>25</v>
      </c>
      <c r="B17" s="71" t="str">
        <f t="shared" si="0"/>
        <v>L</v>
      </c>
      <c r="C17" s="11"/>
      <c r="D17" s="11"/>
      <c r="E17" s="12">
        <f t="shared" si="1"/>
        <v>0</v>
      </c>
      <c r="F17" s="16" t="str">
        <f t="shared" si="2"/>
        <v>L</v>
      </c>
      <c r="G17" s="17"/>
      <c r="H17" s="17"/>
      <c r="I17" s="18">
        <f t="shared" si="3"/>
        <v>0</v>
      </c>
      <c r="J17" s="22" t="str">
        <f t="shared" si="4"/>
        <v>L</v>
      </c>
      <c r="K17" s="23"/>
      <c r="L17" s="23"/>
      <c r="M17" s="24">
        <f t="shared" si="5"/>
        <v>0</v>
      </c>
      <c r="N17" s="28" t="str">
        <f t="shared" si="6"/>
        <v>L</v>
      </c>
      <c r="O17" s="29"/>
      <c r="P17" s="29"/>
      <c r="Q17" s="30">
        <f t="shared" si="7"/>
        <v>0</v>
      </c>
      <c r="R17" s="34" t="str">
        <f t="shared" si="8"/>
        <v>L</v>
      </c>
      <c r="S17" s="35"/>
      <c r="T17" s="35"/>
      <c r="U17" s="36">
        <f t="shared" si="9"/>
        <v>0</v>
      </c>
      <c r="V17" s="6">
        <f t="shared" si="10"/>
        <v>0</v>
      </c>
      <c r="W17" s="44">
        <f t="shared" si="11"/>
        <v>0</v>
      </c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</row>
    <row r="18" spans="1:39" ht="18.75" customHeight="1">
      <c r="A18" s="60" t="s">
        <v>26</v>
      </c>
      <c r="B18" s="71" t="str">
        <f t="shared" si="0"/>
        <v>L</v>
      </c>
      <c r="C18" s="11"/>
      <c r="D18" s="11"/>
      <c r="E18" s="12">
        <f t="shared" si="1"/>
        <v>0</v>
      </c>
      <c r="F18" s="16" t="str">
        <f t="shared" si="2"/>
        <v>L</v>
      </c>
      <c r="G18" s="17"/>
      <c r="H18" s="17"/>
      <c r="I18" s="18">
        <f t="shared" si="3"/>
        <v>0</v>
      </c>
      <c r="J18" s="22" t="str">
        <f t="shared" si="4"/>
        <v>L</v>
      </c>
      <c r="K18" s="23"/>
      <c r="L18" s="23"/>
      <c r="M18" s="24">
        <f t="shared" si="5"/>
        <v>0</v>
      </c>
      <c r="N18" s="28" t="str">
        <f t="shared" si="6"/>
        <v>L</v>
      </c>
      <c r="O18" s="29"/>
      <c r="P18" s="29"/>
      <c r="Q18" s="30">
        <f t="shared" si="7"/>
        <v>0</v>
      </c>
      <c r="R18" s="34" t="str">
        <f t="shared" si="8"/>
        <v>L</v>
      </c>
      <c r="S18" s="35"/>
      <c r="T18" s="35"/>
      <c r="U18" s="36">
        <f t="shared" si="9"/>
        <v>0</v>
      </c>
      <c r="V18" s="6">
        <f t="shared" si="10"/>
        <v>0</v>
      </c>
      <c r="W18" s="44">
        <f t="shared" si="11"/>
        <v>0</v>
      </c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</row>
    <row r="19" spans="1:39" ht="18.75" customHeight="1">
      <c r="A19" s="60" t="s">
        <v>27</v>
      </c>
      <c r="B19" s="71" t="str">
        <f t="shared" si="0"/>
        <v>L</v>
      </c>
      <c r="C19" s="11"/>
      <c r="D19" s="11"/>
      <c r="E19" s="12">
        <f t="shared" si="1"/>
        <v>0</v>
      </c>
      <c r="F19" s="16" t="str">
        <f t="shared" si="2"/>
        <v>L</v>
      </c>
      <c r="G19" s="17"/>
      <c r="H19" s="17"/>
      <c r="I19" s="18">
        <f t="shared" si="3"/>
        <v>0</v>
      </c>
      <c r="J19" s="22" t="str">
        <f t="shared" si="4"/>
        <v>L</v>
      </c>
      <c r="K19" s="23"/>
      <c r="L19" s="23"/>
      <c r="M19" s="24">
        <f t="shared" si="5"/>
        <v>0</v>
      </c>
      <c r="N19" s="28" t="str">
        <f t="shared" si="6"/>
        <v>L</v>
      </c>
      <c r="O19" s="29"/>
      <c r="P19" s="29"/>
      <c r="Q19" s="30">
        <f t="shared" si="7"/>
        <v>0</v>
      </c>
      <c r="R19" s="34" t="str">
        <f t="shared" si="8"/>
        <v>L</v>
      </c>
      <c r="S19" s="35"/>
      <c r="T19" s="35"/>
      <c r="U19" s="36">
        <f t="shared" si="9"/>
        <v>0</v>
      </c>
      <c r="V19" s="6">
        <f t="shared" si="10"/>
        <v>0</v>
      </c>
      <c r="W19" s="44">
        <f t="shared" si="11"/>
        <v>0</v>
      </c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</row>
    <row r="20" spans="1:39" ht="15.75">
      <c r="A20" s="72" t="s">
        <v>45</v>
      </c>
      <c r="B20" s="68"/>
      <c r="C20" s="68">
        <f>SUM(C4:C19)</f>
        <v>0</v>
      </c>
      <c r="D20" s="68">
        <f aca="true" t="shared" si="12" ref="D20:U20">SUM(D4:D19)</f>
        <v>0</v>
      </c>
      <c r="E20" s="68">
        <f t="shared" si="12"/>
        <v>0</v>
      </c>
      <c r="F20" s="68">
        <f t="shared" si="12"/>
        <v>0</v>
      </c>
      <c r="G20" s="68">
        <f t="shared" si="12"/>
        <v>0</v>
      </c>
      <c r="H20" s="68">
        <f t="shared" si="12"/>
        <v>0</v>
      </c>
      <c r="I20" s="68">
        <f t="shared" si="12"/>
        <v>0</v>
      </c>
      <c r="J20" s="68">
        <f t="shared" si="12"/>
        <v>0</v>
      </c>
      <c r="K20" s="68">
        <f t="shared" si="12"/>
        <v>0</v>
      </c>
      <c r="L20" s="68">
        <f t="shared" si="12"/>
        <v>0</v>
      </c>
      <c r="M20" s="68">
        <f t="shared" si="12"/>
        <v>0</v>
      </c>
      <c r="N20" s="68">
        <f t="shared" si="12"/>
        <v>0</v>
      </c>
      <c r="O20" s="68">
        <f t="shared" si="12"/>
        <v>0</v>
      </c>
      <c r="P20" s="68">
        <f t="shared" si="12"/>
        <v>0</v>
      </c>
      <c r="Q20" s="68">
        <f t="shared" si="12"/>
        <v>0</v>
      </c>
      <c r="R20" s="68">
        <f t="shared" si="12"/>
        <v>0</v>
      </c>
      <c r="S20" s="68">
        <f t="shared" si="12"/>
        <v>0</v>
      </c>
      <c r="T20" s="68">
        <f t="shared" si="12"/>
        <v>0</v>
      </c>
      <c r="U20" s="68">
        <f t="shared" si="12"/>
        <v>0</v>
      </c>
      <c r="V20" s="69"/>
      <c r="W20" s="70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</row>
    <row r="21" spans="1:39" ht="15">
      <c r="A21" s="49"/>
      <c r="B21" s="66"/>
      <c r="C21" s="49"/>
      <c r="D21" s="49"/>
      <c r="E21" s="49"/>
      <c r="F21" s="67"/>
      <c r="G21" s="49"/>
      <c r="H21" s="49"/>
      <c r="I21" s="49"/>
      <c r="J21" s="66"/>
      <c r="K21" s="49"/>
      <c r="L21" s="49"/>
      <c r="M21" s="49"/>
      <c r="N21" s="66"/>
      <c r="O21" s="49"/>
      <c r="P21" s="49"/>
      <c r="Q21" s="49"/>
      <c r="R21" s="66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</row>
    <row r="22" spans="1:39" ht="15">
      <c r="A22" s="49"/>
      <c r="B22" s="66"/>
      <c r="C22" s="49"/>
      <c r="D22" s="49"/>
      <c r="E22" s="49"/>
      <c r="F22" s="66"/>
      <c r="G22" s="49"/>
      <c r="H22" s="49"/>
      <c r="I22" s="49"/>
      <c r="J22" s="66"/>
      <c r="K22" s="49"/>
      <c r="L22" s="49"/>
      <c r="M22" s="49"/>
      <c r="N22" s="66"/>
      <c r="O22" s="49"/>
      <c r="P22" s="49"/>
      <c r="Q22" s="49"/>
      <c r="R22" s="66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</row>
    <row r="23" spans="1:39" ht="15">
      <c r="A23" s="49"/>
      <c r="B23" s="66"/>
      <c r="C23" s="49"/>
      <c r="D23" s="49"/>
      <c r="E23" s="49"/>
      <c r="F23" s="66"/>
      <c r="G23" s="49"/>
      <c r="H23" s="49"/>
      <c r="I23" s="49"/>
      <c r="J23" s="66"/>
      <c r="K23" s="49"/>
      <c r="L23" s="49"/>
      <c r="M23" s="49"/>
      <c r="N23" s="66"/>
      <c r="O23" s="49"/>
      <c r="P23" s="49"/>
      <c r="Q23" s="49"/>
      <c r="R23" s="66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</row>
    <row r="24" spans="1:39" ht="15">
      <c r="A24" s="49"/>
      <c r="B24" s="66"/>
      <c r="C24" s="49"/>
      <c r="D24" s="49"/>
      <c r="E24" s="49"/>
      <c r="F24" s="66"/>
      <c r="G24" s="49"/>
      <c r="H24" s="49"/>
      <c r="I24" s="49"/>
      <c r="J24" s="66"/>
      <c r="K24" s="49"/>
      <c r="L24" s="49"/>
      <c r="M24" s="49"/>
      <c r="N24" s="66"/>
      <c r="O24" s="49"/>
      <c r="P24" s="49"/>
      <c r="Q24" s="49"/>
      <c r="R24" s="66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</row>
    <row r="25" spans="1:39" ht="15">
      <c r="A25" s="49"/>
      <c r="B25" s="66"/>
      <c r="C25" s="49"/>
      <c r="D25" s="49"/>
      <c r="E25" s="49"/>
      <c r="F25" s="66"/>
      <c r="G25" s="49"/>
      <c r="H25" s="49"/>
      <c r="I25" s="49"/>
      <c r="J25" s="66"/>
      <c r="K25" s="49"/>
      <c r="L25" s="49"/>
      <c r="M25" s="49"/>
      <c r="N25" s="66"/>
      <c r="O25" s="49"/>
      <c r="P25" s="49"/>
      <c r="Q25" s="49"/>
      <c r="R25" s="66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</row>
    <row r="26" spans="1:39" ht="15">
      <c r="A26" s="49"/>
      <c r="B26" s="66"/>
      <c r="C26" s="49"/>
      <c r="D26" s="49"/>
      <c r="E26" s="49"/>
      <c r="F26" s="66"/>
      <c r="G26" s="49"/>
      <c r="H26" s="49"/>
      <c r="I26" s="49"/>
      <c r="J26" s="66"/>
      <c r="K26" s="49"/>
      <c r="L26" s="49"/>
      <c r="M26" s="49"/>
      <c r="N26" s="66"/>
      <c r="O26" s="49"/>
      <c r="P26" s="49"/>
      <c r="Q26" s="49"/>
      <c r="R26" s="66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</row>
    <row r="27" spans="1:39" ht="15">
      <c r="A27" s="49"/>
      <c r="B27" s="66"/>
      <c r="C27" s="49"/>
      <c r="D27" s="49"/>
      <c r="E27" s="49"/>
      <c r="F27" s="66"/>
      <c r="G27" s="49"/>
      <c r="H27" s="49"/>
      <c r="I27" s="49"/>
      <c r="J27" s="66"/>
      <c r="K27" s="49"/>
      <c r="L27" s="49"/>
      <c r="M27" s="49"/>
      <c r="N27" s="66"/>
      <c r="O27" s="49"/>
      <c r="P27" s="49"/>
      <c r="Q27" s="49"/>
      <c r="R27" s="66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</row>
    <row r="28" spans="1:39" ht="15">
      <c r="A28" s="49"/>
      <c r="B28" s="66"/>
      <c r="C28" s="49"/>
      <c r="D28" s="49"/>
      <c r="E28" s="49"/>
      <c r="F28" s="66"/>
      <c r="G28" s="49"/>
      <c r="H28" s="49"/>
      <c r="I28" s="49"/>
      <c r="J28" s="66"/>
      <c r="K28" s="49"/>
      <c r="L28" s="49"/>
      <c r="M28" s="49"/>
      <c r="N28" s="66"/>
      <c r="O28" s="49"/>
      <c r="P28" s="49"/>
      <c r="Q28" s="49"/>
      <c r="R28" s="66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</row>
    <row r="29" spans="1:39" ht="15">
      <c r="A29" s="49"/>
      <c r="B29" s="66"/>
      <c r="C29" s="49"/>
      <c r="D29" s="49"/>
      <c r="E29" s="49"/>
      <c r="F29" s="66"/>
      <c r="G29" s="49"/>
      <c r="H29" s="49"/>
      <c r="I29" s="49"/>
      <c r="J29" s="66"/>
      <c r="K29" s="49"/>
      <c r="L29" s="49"/>
      <c r="M29" s="49"/>
      <c r="N29" s="66"/>
      <c r="O29" s="49"/>
      <c r="P29" s="49"/>
      <c r="Q29" s="49"/>
      <c r="R29" s="66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</row>
    <row r="30" spans="1:39" ht="15">
      <c r="A30" s="49"/>
      <c r="B30" s="66"/>
      <c r="C30" s="49"/>
      <c r="D30" s="49"/>
      <c r="E30" s="49"/>
      <c r="F30" s="66"/>
      <c r="G30" s="49"/>
      <c r="H30" s="49"/>
      <c r="I30" s="49"/>
      <c r="J30" s="66"/>
      <c r="K30" s="49"/>
      <c r="L30" s="49"/>
      <c r="M30" s="49"/>
      <c r="N30" s="66"/>
      <c r="O30" s="49"/>
      <c r="P30" s="49"/>
      <c r="Q30" s="49"/>
      <c r="R30" s="66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</row>
    <row r="31" spans="1:39" ht="15">
      <c r="A31" s="49"/>
      <c r="B31" s="66"/>
      <c r="C31" s="49"/>
      <c r="D31" s="49"/>
      <c r="E31" s="49"/>
      <c r="F31" s="66"/>
      <c r="G31" s="49"/>
      <c r="H31" s="49"/>
      <c r="I31" s="49"/>
      <c r="J31" s="66"/>
      <c r="K31" s="49"/>
      <c r="L31" s="49"/>
      <c r="M31" s="49"/>
      <c r="N31" s="66"/>
      <c r="O31" s="49"/>
      <c r="P31" s="49"/>
      <c r="Q31" s="49"/>
      <c r="R31" s="66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</row>
    <row r="32" spans="1:39" ht="15">
      <c r="A32" s="49"/>
      <c r="B32" s="66"/>
      <c r="C32" s="49"/>
      <c r="D32" s="49"/>
      <c r="E32" s="49"/>
      <c r="F32" s="66"/>
      <c r="G32" s="49"/>
      <c r="H32" s="49"/>
      <c r="I32" s="49"/>
      <c r="J32" s="66"/>
      <c r="K32" s="49"/>
      <c r="L32" s="49"/>
      <c r="M32" s="49"/>
      <c r="N32" s="66"/>
      <c r="O32" s="49"/>
      <c r="P32" s="49"/>
      <c r="Q32" s="49"/>
      <c r="R32" s="66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</row>
    <row r="33" spans="1:39" ht="15">
      <c r="A33" s="49"/>
      <c r="B33" s="66"/>
      <c r="C33" s="49"/>
      <c r="D33" s="49"/>
      <c r="E33" s="49"/>
      <c r="F33" s="66"/>
      <c r="G33" s="49"/>
      <c r="H33" s="49"/>
      <c r="I33" s="49"/>
      <c r="J33" s="66"/>
      <c r="K33" s="49"/>
      <c r="L33" s="49"/>
      <c r="M33" s="49"/>
      <c r="N33" s="66"/>
      <c r="O33" s="49"/>
      <c r="P33" s="49"/>
      <c r="Q33" s="49"/>
      <c r="R33" s="66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</row>
    <row r="34" spans="1:39" ht="15">
      <c r="A34" s="49"/>
      <c r="B34" s="66"/>
      <c r="C34" s="49"/>
      <c r="D34" s="49"/>
      <c r="E34" s="49"/>
      <c r="F34" s="66"/>
      <c r="G34" s="49"/>
      <c r="H34" s="49"/>
      <c r="I34" s="49"/>
      <c r="J34" s="66"/>
      <c r="K34" s="49"/>
      <c r="L34" s="49"/>
      <c r="M34" s="49"/>
      <c r="N34" s="66"/>
      <c r="O34" s="49"/>
      <c r="P34" s="49"/>
      <c r="Q34" s="49"/>
      <c r="R34" s="66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</row>
    <row r="35" spans="1:39" ht="15">
      <c r="A35" s="49"/>
      <c r="B35" s="66"/>
      <c r="C35" s="49"/>
      <c r="D35" s="49"/>
      <c r="E35" s="49"/>
      <c r="F35" s="66"/>
      <c r="G35" s="49"/>
      <c r="H35" s="49"/>
      <c r="I35" s="49"/>
      <c r="J35" s="66"/>
      <c r="K35" s="49"/>
      <c r="L35" s="49"/>
      <c r="M35" s="49"/>
      <c r="N35" s="66"/>
      <c r="O35" s="49"/>
      <c r="P35" s="49"/>
      <c r="Q35" s="49"/>
      <c r="R35" s="66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</row>
    <row r="36" spans="1:39" ht="15">
      <c r="A36" s="49"/>
      <c r="B36" s="66"/>
      <c r="C36" s="49"/>
      <c r="D36" s="49"/>
      <c r="E36" s="49"/>
      <c r="F36" s="66"/>
      <c r="G36" s="49"/>
      <c r="H36" s="49"/>
      <c r="I36" s="49"/>
      <c r="J36" s="66"/>
      <c r="K36" s="49"/>
      <c r="L36" s="49"/>
      <c r="M36" s="49"/>
      <c r="N36" s="66"/>
      <c r="O36" s="49"/>
      <c r="P36" s="49"/>
      <c r="Q36" s="49"/>
      <c r="R36" s="66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</row>
    <row r="37" spans="1:39" ht="15">
      <c r="A37" s="49"/>
      <c r="B37" s="66"/>
      <c r="C37" s="49"/>
      <c r="D37" s="49"/>
      <c r="E37" s="49"/>
      <c r="F37" s="66"/>
      <c r="G37" s="49"/>
      <c r="H37" s="49"/>
      <c r="I37" s="49"/>
      <c r="J37" s="66"/>
      <c r="K37" s="49"/>
      <c r="L37" s="49"/>
      <c r="M37" s="49"/>
      <c r="N37" s="66"/>
      <c r="O37" s="49"/>
      <c r="P37" s="49"/>
      <c r="Q37" s="49"/>
      <c r="R37" s="66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</row>
    <row r="38" spans="1:39" ht="15">
      <c r="A38" s="49"/>
      <c r="B38" s="66"/>
      <c r="C38" s="49"/>
      <c r="D38" s="49"/>
      <c r="E38" s="49"/>
      <c r="F38" s="66"/>
      <c r="G38" s="49"/>
      <c r="H38" s="49"/>
      <c r="I38" s="49"/>
      <c r="J38" s="66"/>
      <c r="K38" s="49"/>
      <c r="L38" s="49"/>
      <c r="M38" s="49"/>
      <c r="N38" s="66"/>
      <c r="O38" s="49"/>
      <c r="P38" s="49"/>
      <c r="Q38" s="49"/>
      <c r="R38" s="66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</row>
    <row r="39" spans="1:39" ht="15">
      <c r="A39" s="49"/>
      <c r="B39" s="66"/>
      <c r="C39" s="49"/>
      <c r="D39" s="49"/>
      <c r="E39" s="49"/>
      <c r="F39" s="66"/>
      <c r="G39" s="49"/>
      <c r="H39" s="49"/>
      <c r="I39" s="49"/>
      <c r="J39" s="66"/>
      <c r="K39" s="49"/>
      <c r="L39" s="49"/>
      <c r="M39" s="49"/>
      <c r="N39" s="66"/>
      <c r="O39" s="49"/>
      <c r="P39" s="49"/>
      <c r="Q39" s="49"/>
      <c r="R39" s="66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</row>
    <row r="40" spans="1:39" ht="15">
      <c r="A40" s="49"/>
      <c r="B40" s="66"/>
      <c r="C40" s="49"/>
      <c r="D40" s="49"/>
      <c r="E40" s="49"/>
      <c r="F40" s="66"/>
      <c r="G40" s="49"/>
      <c r="H40" s="49"/>
      <c r="I40" s="49"/>
      <c r="J40" s="66"/>
      <c r="K40" s="49"/>
      <c r="L40" s="49"/>
      <c r="M40" s="49"/>
      <c r="N40" s="66"/>
      <c r="O40" s="49"/>
      <c r="P40" s="49"/>
      <c r="Q40" s="49"/>
      <c r="R40" s="66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</row>
    <row r="41" spans="1:39" ht="15">
      <c r="A41" s="49"/>
      <c r="B41" s="66"/>
      <c r="C41" s="49"/>
      <c r="D41" s="49"/>
      <c r="E41" s="49"/>
      <c r="F41" s="66"/>
      <c r="G41" s="49"/>
      <c r="H41" s="49"/>
      <c r="I41" s="49"/>
      <c r="J41" s="66"/>
      <c r="K41" s="49"/>
      <c r="L41" s="49"/>
      <c r="M41" s="49"/>
      <c r="N41" s="66"/>
      <c r="O41" s="49"/>
      <c r="P41" s="49"/>
      <c r="Q41" s="49"/>
      <c r="R41" s="66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</row>
    <row r="42" spans="1:39" ht="15">
      <c r="A42" s="49"/>
      <c r="B42" s="66"/>
      <c r="C42" s="49"/>
      <c r="D42" s="49"/>
      <c r="E42" s="49"/>
      <c r="F42" s="66"/>
      <c r="G42" s="49"/>
      <c r="H42" s="49"/>
      <c r="I42" s="49"/>
      <c r="J42" s="66"/>
      <c r="K42" s="49"/>
      <c r="L42" s="49"/>
      <c r="M42" s="49"/>
      <c r="N42" s="66"/>
      <c r="O42" s="49"/>
      <c r="P42" s="49"/>
      <c r="Q42" s="49"/>
      <c r="R42" s="66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</row>
    <row r="43" spans="1:39" ht="15">
      <c r="A43" s="49"/>
      <c r="B43" s="66"/>
      <c r="C43" s="49"/>
      <c r="D43" s="49"/>
      <c r="E43" s="49"/>
      <c r="F43" s="66"/>
      <c r="G43" s="49"/>
      <c r="H43" s="49"/>
      <c r="I43" s="49"/>
      <c r="J43" s="66"/>
      <c r="K43" s="49"/>
      <c r="L43" s="49"/>
      <c r="M43" s="49"/>
      <c r="N43" s="66"/>
      <c r="O43" s="49"/>
      <c r="P43" s="49"/>
      <c r="Q43" s="49"/>
      <c r="R43" s="66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</row>
    <row r="44" spans="1:39" ht="15">
      <c r="A44" s="49"/>
      <c r="B44" s="66"/>
      <c r="C44" s="49"/>
      <c r="D44" s="49"/>
      <c r="E44" s="49"/>
      <c r="F44" s="66"/>
      <c r="G44" s="49"/>
      <c r="H44" s="49"/>
      <c r="I44" s="49"/>
      <c r="J44" s="66"/>
      <c r="K44" s="49"/>
      <c r="L44" s="49"/>
      <c r="M44" s="49"/>
      <c r="N44" s="66"/>
      <c r="O44" s="49"/>
      <c r="P44" s="49"/>
      <c r="Q44" s="49"/>
      <c r="R44" s="66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</row>
    <row r="45" spans="1:39" ht="15">
      <c r="A45" s="49"/>
      <c r="B45" s="66"/>
      <c r="C45" s="49"/>
      <c r="D45" s="49"/>
      <c r="E45" s="49"/>
      <c r="F45" s="66"/>
      <c r="G45" s="49"/>
      <c r="H45" s="49"/>
      <c r="I45" s="49"/>
      <c r="J45" s="66"/>
      <c r="K45" s="49"/>
      <c r="L45" s="49"/>
      <c r="M45" s="49"/>
      <c r="N45" s="66"/>
      <c r="O45" s="49"/>
      <c r="P45" s="49"/>
      <c r="Q45" s="49"/>
      <c r="R45" s="66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</row>
    <row r="46" spans="1:39" ht="15">
      <c r="A46" s="49"/>
      <c r="B46" s="66"/>
      <c r="C46" s="49"/>
      <c r="D46" s="49"/>
      <c r="E46" s="49"/>
      <c r="F46" s="66"/>
      <c r="G46" s="49"/>
      <c r="H46" s="49"/>
      <c r="I46" s="49"/>
      <c r="J46" s="66"/>
      <c r="K46" s="49"/>
      <c r="L46" s="49"/>
      <c r="M46" s="49"/>
      <c r="N46" s="66"/>
      <c r="O46" s="49"/>
      <c r="P46" s="49"/>
      <c r="Q46" s="49"/>
      <c r="R46" s="66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</row>
    <row r="47" spans="1:39" ht="15">
      <c r="A47" s="49"/>
      <c r="B47" s="66"/>
      <c r="C47" s="49"/>
      <c r="D47" s="49"/>
      <c r="E47" s="49"/>
      <c r="F47" s="66"/>
      <c r="G47" s="49"/>
      <c r="H47" s="49"/>
      <c r="I47" s="49"/>
      <c r="J47" s="66"/>
      <c r="K47" s="49"/>
      <c r="L47" s="49"/>
      <c r="M47" s="49"/>
      <c r="N47" s="66"/>
      <c r="O47" s="49"/>
      <c r="P47" s="49"/>
      <c r="Q47" s="49"/>
      <c r="R47" s="66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</row>
    <row r="48" spans="1:39" ht="15">
      <c r="A48" s="49"/>
      <c r="B48" s="66"/>
      <c r="C48" s="49"/>
      <c r="D48" s="49"/>
      <c r="E48" s="49"/>
      <c r="F48" s="66"/>
      <c r="G48" s="49"/>
      <c r="H48" s="49"/>
      <c r="I48" s="49"/>
      <c r="J48" s="66"/>
      <c r="K48" s="49"/>
      <c r="L48" s="49"/>
      <c r="M48" s="49"/>
      <c r="N48" s="66"/>
      <c r="O48" s="49"/>
      <c r="P48" s="49"/>
      <c r="Q48" s="49"/>
      <c r="R48" s="66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</row>
    <row r="49" spans="1:39" ht="15">
      <c r="A49" s="49"/>
      <c r="B49" s="66"/>
      <c r="C49" s="49"/>
      <c r="D49" s="49"/>
      <c r="E49" s="49"/>
      <c r="F49" s="66"/>
      <c r="G49" s="49"/>
      <c r="H49" s="49"/>
      <c r="I49" s="49"/>
      <c r="J49" s="66"/>
      <c r="K49" s="49"/>
      <c r="L49" s="49"/>
      <c r="M49" s="49"/>
      <c r="N49" s="66"/>
      <c r="O49" s="49"/>
      <c r="P49" s="49"/>
      <c r="Q49" s="49"/>
      <c r="R49" s="66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</row>
    <row r="50" spans="1:39" ht="15">
      <c r="A50" s="49"/>
      <c r="B50" s="66"/>
      <c r="C50" s="49"/>
      <c r="D50" s="49"/>
      <c r="E50" s="49"/>
      <c r="F50" s="66"/>
      <c r="G50" s="49"/>
      <c r="H50" s="49"/>
      <c r="I50" s="49"/>
      <c r="J50" s="66"/>
      <c r="K50" s="49"/>
      <c r="L50" s="49"/>
      <c r="M50" s="49"/>
      <c r="N50" s="66"/>
      <c r="O50" s="49"/>
      <c r="P50" s="49"/>
      <c r="Q50" s="49"/>
      <c r="R50" s="66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</row>
    <row r="51" spans="1:39" ht="15">
      <c r="A51" s="49"/>
      <c r="B51" s="66"/>
      <c r="C51" s="49"/>
      <c r="D51" s="49"/>
      <c r="E51" s="49"/>
      <c r="F51" s="66"/>
      <c r="G51" s="49"/>
      <c r="H51" s="49"/>
      <c r="I51" s="49"/>
      <c r="J51" s="66"/>
      <c r="K51" s="49"/>
      <c r="L51" s="49"/>
      <c r="M51" s="49"/>
      <c r="N51" s="66"/>
      <c r="O51" s="49"/>
      <c r="P51" s="49"/>
      <c r="Q51" s="49"/>
      <c r="R51" s="66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</row>
    <row r="52" spans="1:39" ht="15">
      <c r="A52" s="49"/>
      <c r="B52" s="66"/>
      <c r="C52" s="49"/>
      <c r="D52" s="49"/>
      <c r="E52" s="49"/>
      <c r="F52" s="66"/>
      <c r="G52" s="49"/>
      <c r="H52" s="49"/>
      <c r="I52" s="49"/>
      <c r="J52" s="66"/>
      <c r="K52" s="49"/>
      <c r="L52" s="49"/>
      <c r="M52" s="49"/>
      <c r="N52" s="66"/>
      <c r="O52" s="49"/>
      <c r="P52" s="49"/>
      <c r="Q52" s="49"/>
      <c r="R52" s="66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</row>
    <row r="53" spans="1:39" ht="15">
      <c r="A53" s="49"/>
      <c r="B53" s="66"/>
      <c r="C53" s="49"/>
      <c r="D53" s="49"/>
      <c r="E53" s="49"/>
      <c r="F53" s="66"/>
      <c r="G53" s="49"/>
      <c r="H53" s="49"/>
      <c r="I53" s="49"/>
      <c r="J53" s="66"/>
      <c r="K53" s="49"/>
      <c r="L53" s="49"/>
      <c r="M53" s="49"/>
      <c r="N53" s="66"/>
      <c r="O53" s="49"/>
      <c r="P53" s="49"/>
      <c r="Q53" s="49"/>
      <c r="R53" s="66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</row>
    <row r="54" spans="1:39" ht="15">
      <c r="A54" s="49"/>
      <c r="B54" s="66"/>
      <c r="C54" s="49"/>
      <c r="D54" s="49"/>
      <c r="E54" s="49"/>
      <c r="F54" s="66"/>
      <c r="G54" s="49"/>
      <c r="H54" s="49"/>
      <c r="I54" s="49"/>
      <c r="J54" s="66"/>
      <c r="K54" s="49"/>
      <c r="L54" s="49"/>
      <c r="M54" s="49"/>
      <c r="N54" s="66"/>
      <c r="O54" s="49"/>
      <c r="P54" s="49"/>
      <c r="Q54" s="49"/>
      <c r="R54" s="66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</row>
    <row r="55" spans="1:39" ht="15">
      <c r="A55" s="49"/>
      <c r="B55" s="66"/>
      <c r="C55" s="49"/>
      <c r="D55" s="49"/>
      <c r="E55" s="49"/>
      <c r="F55" s="66"/>
      <c r="G55" s="49"/>
      <c r="H55" s="49"/>
      <c r="I55" s="49"/>
      <c r="J55" s="66"/>
      <c r="K55" s="49"/>
      <c r="L55" s="49"/>
      <c r="M55" s="49"/>
      <c r="N55" s="66"/>
      <c r="O55" s="49"/>
      <c r="P55" s="49"/>
      <c r="Q55" s="49"/>
      <c r="R55" s="66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</row>
    <row r="56" spans="1:39" ht="15">
      <c r="A56" s="49"/>
      <c r="B56" s="66"/>
      <c r="C56" s="49"/>
      <c r="D56" s="49"/>
      <c r="E56" s="49"/>
      <c r="F56" s="66"/>
      <c r="G56" s="49"/>
      <c r="H56" s="49"/>
      <c r="I56" s="49"/>
      <c r="J56" s="66"/>
      <c r="K56" s="49"/>
      <c r="L56" s="49"/>
      <c r="M56" s="49"/>
      <c r="N56" s="66"/>
      <c r="O56" s="49"/>
      <c r="P56" s="49"/>
      <c r="Q56" s="49"/>
      <c r="R56" s="66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</row>
    <row r="57" spans="1:39" ht="15">
      <c r="A57" s="49"/>
      <c r="B57" s="66"/>
      <c r="C57" s="49"/>
      <c r="D57" s="49"/>
      <c r="E57" s="49"/>
      <c r="F57" s="66"/>
      <c r="G57" s="49"/>
      <c r="H57" s="49"/>
      <c r="I57" s="49"/>
      <c r="J57" s="66"/>
      <c r="K57" s="49"/>
      <c r="L57" s="49"/>
      <c r="M57" s="49"/>
      <c r="N57" s="66"/>
      <c r="O57" s="49"/>
      <c r="P57" s="49"/>
      <c r="Q57" s="49"/>
      <c r="R57" s="66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</row>
    <row r="58" spans="1:39" ht="15">
      <c r="A58" s="49"/>
      <c r="B58" s="66"/>
      <c r="C58" s="49"/>
      <c r="D58" s="49"/>
      <c r="E58" s="49"/>
      <c r="F58" s="66"/>
      <c r="G58" s="49"/>
      <c r="H58" s="49"/>
      <c r="I58" s="49"/>
      <c r="J58" s="66"/>
      <c r="K58" s="49"/>
      <c r="L58" s="49"/>
      <c r="M58" s="49"/>
      <c r="N58" s="66"/>
      <c r="O58" s="49"/>
      <c r="P58" s="49"/>
      <c r="Q58" s="49"/>
      <c r="R58" s="66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</row>
    <row r="59" spans="1:39" ht="15">
      <c r="A59" s="49"/>
      <c r="B59" s="66"/>
      <c r="C59" s="49"/>
      <c r="D59" s="49"/>
      <c r="E59" s="49"/>
      <c r="F59" s="66"/>
      <c r="G59" s="49"/>
      <c r="H59" s="49"/>
      <c r="I59" s="49"/>
      <c r="J59" s="66"/>
      <c r="K59" s="49"/>
      <c r="L59" s="49"/>
      <c r="M59" s="49"/>
      <c r="N59" s="66"/>
      <c r="O59" s="49"/>
      <c r="P59" s="49"/>
      <c r="Q59" s="49"/>
      <c r="R59" s="66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</row>
    <row r="60" spans="1:39" ht="15">
      <c r="A60" s="49"/>
      <c r="B60" s="66"/>
      <c r="C60" s="49"/>
      <c r="D60" s="49"/>
      <c r="E60" s="49"/>
      <c r="F60" s="66"/>
      <c r="G60" s="49"/>
      <c r="H60" s="49"/>
      <c r="I60" s="49"/>
      <c r="J60" s="66"/>
      <c r="K60" s="49"/>
      <c r="L60" s="49"/>
      <c r="M60" s="49"/>
      <c r="N60" s="66"/>
      <c r="O60" s="49"/>
      <c r="P60" s="49"/>
      <c r="Q60" s="49"/>
      <c r="R60" s="66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</row>
    <row r="61" spans="1:39" ht="15">
      <c r="A61" s="49"/>
      <c r="B61" s="66"/>
      <c r="C61" s="49"/>
      <c r="D61" s="49"/>
      <c r="E61" s="49"/>
      <c r="F61" s="66"/>
      <c r="G61" s="49"/>
      <c r="H61" s="49"/>
      <c r="I61" s="49"/>
      <c r="J61" s="66"/>
      <c r="K61" s="49"/>
      <c r="L61" s="49"/>
      <c r="M61" s="49"/>
      <c r="N61" s="66"/>
      <c r="O61" s="49"/>
      <c r="P61" s="49"/>
      <c r="Q61" s="49"/>
      <c r="R61" s="66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</row>
    <row r="62" spans="1:39" ht="15">
      <c r="A62" s="49"/>
      <c r="B62" s="66"/>
      <c r="C62" s="49"/>
      <c r="D62" s="49"/>
      <c r="E62" s="49"/>
      <c r="F62" s="66"/>
      <c r="G62" s="49"/>
      <c r="H62" s="49"/>
      <c r="I62" s="49"/>
      <c r="J62" s="66"/>
      <c r="K62" s="49"/>
      <c r="L62" s="49"/>
      <c r="M62" s="49"/>
      <c r="N62" s="66"/>
      <c r="O62" s="49"/>
      <c r="P62" s="49"/>
      <c r="Q62" s="49"/>
      <c r="R62" s="66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</row>
    <row r="63" spans="1:39" ht="15">
      <c r="A63" s="49"/>
      <c r="B63" s="66"/>
      <c r="C63" s="49"/>
      <c r="D63" s="49"/>
      <c r="E63" s="49"/>
      <c r="F63" s="66"/>
      <c r="G63" s="49"/>
      <c r="H63" s="49"/>
      <c r="I63" s="49"/>
      <c r="J63" s="66"/>
      <c r="K63" s="49"/>
      <c r="L63" s="49"/>
      <c r="M63" s="49"/>
      <c r="N63" s="66"/>
      <c r="O63" s="49"/>
      <c r="P63" s="49"/>
      <c r="Q63" s="49"/>
      <c r="R63" s="66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</row>
    <row r="64" spans="1:39" ht="15">
      <c r="A64" s="49"/>
      <c r="B64" s="66"/>
      <c r="C64" s="49"/>
      <c r="D64" s="49"/>
      <c r="E64" s="49"/>
      <c r="F64" s="66"/>
      <c r="G64" s="49"/>
      <c r="H64" s="49"/>
      <c r="I64" s="49"/>
      <c r="J64" s="66"/>
      <c r="K64" s="49"/>
      <c r="L64" s="49"/>
      <c r="M64" s="49"/>
      <c r="N64" s="66"/>
      <c r="O64" s="49"/>
      <c r="P64" s="49"/>
      <c r="Q64" s="49"/>
      <c r="R64" s="66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</row>
    <row r="65" spans="1:39" ht="15">
      <c r="A65" s="49"/>
      <c r="B65" s="66"/>
      <c r="C65" s="49"/>
      <c r="D65" s="49"/>
      <c r="E65" s="49"/>
      <c r="F65" s="66"/>
      <c r="G65" s="49"/>
      <c r="H65" s="49"/>
      <c r="I65" s="49"/>
      <c r="J65" s="66"/>
      <c r="K65" s="49"/>
      <c r="L65" s="49"/>
      <c r="M65" s="49"/>
      <c r="N65" s="66"/>
      <c r="O65" s="49"/>
      <c r="P65" s="49"/>
      <c r="Q65" s="49"/>
      <c r="R65" s="66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</row>
    <row r="66" spans="1:39" ht="15">
      <c r="A66" s="49"/>
      <c r="B66" s="66"/>
      <c r="C66" s="49"/>
      <c r="D66" s="49"/>
      <c r="E66" s="49"/>
      <c r="F66" s="66"/>
      <c r="G66" s="49"/>
      <c r="H66" s="49"/>
      <c r="I66" s="49"/>
      <c r="J66" s="66"/>
      <c r="K66" s="49"/>
      <c r="L66" s="49"/>
      <c r="M66" s="49"/>
      <c r="N66" s="66"/>
      <c r="O66" s="49"/>
      <c r="P66" s="49"/>
      <c r="Q66" s="49"/>
      <c r="R66" s="66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</row>
    <row r="67" spans="1:39" ht="15">
      <c r="A67" s="49"/>
      <c r="B67" s="66"/>
      <c r="C67" s="49"/>
      <c r="D67" s="49"/>
      <c r="E67" s="49"/>
      <c r="F67" s="66"/>
      <c r="G67" s="49"/>
      <c r="H67" s="49"/>
      <c r="I67" s="49"/>
      <c r="J67" s="66"/>
      <c r="K67" s="49"/>
      <c r="L67" s="49"/>
      <c r="M67" s="49"/>
      <c r="N67" s="66"/>
      <c r="O67" s="49"/>
      <c r="P67" s="49"/>
      <c r="Q67" s="49"/>
      <c r="R67" s="66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</row>
    <row r="68" ht="15">
      <c r="X68" s="49"/>
    </row>
    <row r="69" ht="15">
      <c r="X69" s="49"/>
    </row>
    <row r="70" ht="15">
      <c r="X70" s="49"/>
    </row>
    <row r="71" ht="15">
      <c r="X71" s="49"/>
    </row>
    <row r="72" ht="15">
      <c r="X72" s="49"/>
    </row>
    <row r="73" ht="15">
      <c r="X73" s="49"/>
    </row>
    <row r="74" ht="15">
      <c r="X74" s="49"/>
    </row>
    <row r="75" ht="15">
      <c r="X75" s="49"/>
    </row>
  </sheetData>
  <sheetProtection selectLockedCells="1"/>
  <mergeCells count="7">
    <mergeCell ref="N2:Q2"/>
    <mergeCell ref="R2:U2"/>
    <mergeCell ref="V2:W2"/>
    <mergeCell ref="A2:A3"/>
    <mergeCell ref="B2:E2"/>
    <mergeCell ref="F2:I2"/>
    <mergeCell ref="J2:M2"/>
  </mergeCells>
  <conditionalFormatting sqref="B4:B19">
    <cfRule type="containsText" priority="28" dxfId="51" operator="containsText" text="L">
      <formula>NOT(ISERROR(SEARCH("L",'5 rounds'!B4)))</formula>
    </cfRule>
    <cfRule type="containsText" priority="29" dxfId="12" operator="containsText" text="W">
      <formula>NOT(ISERROR(SEARCH("W",'5 rounds'!B4)))</formula>
    </cfRule>
    <cfRule type="containsText" priority="30" dxfId="52" operator="containsText" text="L">
      <formula>NOT(ISERROR(SEARCH("L",'5 rounds'!B4)))</formula>
    </cfRule>
    <cfRule type="containsText" priority="31" dxfId="52" operator="containsText" text="W">
      <formula>NOT(ISERROR(SEARCH("W",'5 rounds'!B4)))</formula>
    </cfRule>
  </conditionalFormatting>
  <conditionalFormatting sqref="V4:V19">
    <cfRule type="cellIs" priority="14" dxfId="18" operator="equal">
      <formula>5</formula>
    </cfRule>
    <cfRule type="cellIs" priority="15" dxfId="17" operator="equal">
      <formula>4</formula>
    </cfRule>
    <cfRule type="cellIs" priority="16" dxfId="16" operator="equal">
      <formula>3</formula>
    </cfRule>
    <cfRule type="cellIs" priority="17" dxfId="53" operator="equal">
      <formula>2</formula>
    </cfRule>
    <cfRule type="cellIs" priority="18" dxfId="54" operator="equal">
      <formula>1</formula>
    </cfRule>
    <cfRule type="cellIs" priority="19" dxfId="55" operator="equal">
      <formula>0</formula>
    </cfRule>
    <cfRule type="cellIs" priority="20" dxfId="16" operator="equal">
      <formula>3</formula>
    </cfRule>
    <cfRule type="cellIs" priority="21" dxfId="18" operator="equal">
      <formula>5</formula>
    </cfRule>
    <cfRule type="cellIs" priority="22" dxfId="17" operator="equal">
      <formula>4</formula>
    </cfRule>
    <cfRule type="cellIs" priority="23" dxfId="16" operator="equal">
      <formula>2</formula>
    </cfRule>
    <cfRule type="cellIs" priority="24" dxfId="54" operator="equal">
      <formula>0</formula>
    </cfRule>
    <cfRule type="cellIs" priority="25" dxfId="53" operator="equal">
      <formula>1</formula>
    </cfRule>
    <cfRule type="cellIs" priority="26" dxfId="55" operator="equal">
      <formula>0</formula>
    </cfRule>
    <cfRule type="cellIs" priority="27" dxfId="56" operator="equal">
      <formula>4</formula>
    </cfRule>
  </conditionalFormatting>
  <conditionalFormatting sqref="V4">
    <cfRule type="colorScale" priority="13" dxfId="57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F4:F19 J4:J19 N4:N19 R4:R19">
    <cfRule type="containsText" priority="11" dxfId="52" operator="containsText" text="L">
      <formula>NOT(ISERROR(SEARCH("L",'5 rounds'!F4)))</formula>
    </cfRule>
    <cfRule type="containsText" priority="12" dxfId="52" operator="containsText" text="W">
      <formula>NOT(ISERROR(SEARCH("W",'5 rounds'!F4)))</formula>
    </cfRule>
  </conditionalFormatting>
  <conditionalFormatting sqref="F4:F19 J4:J19 N4:N19 R4:R19">
    <cfRule type="containsText" priority="9" dxfId="51" operator="containsText" text="L">
      <formula>NOT(ISERROR(SEARCH("L",'5 rounds'!F4)))</formula>
    </cfRule>
    <cfRule type="containsText" priority="10" dxfId="12" operator="containsText" text="W">
      <formula>NOT(ISERROR(SEARCH("W",'5 rounds'!F4)))</formula>
    </cfRule>
  </conditionalFormatting>
  <conditionalFormatting sqref="V4:V19">
    <cfRule type="cellIs" priority="2" dxfId="58" operator="equal">
      <formula>5</formula>
    </cfRule>
    <cfRule type="cellIs" priority="3" dxfId="1" operator="equal">
      <formula>5</formula>
    </cfRule>
    <cfRule type="cellIs" priority="4" dxfId="51" operator="equal">
      <formula>5</formula>
    </cfRule>
    <cfRule type="colorScale" priority="1" dxfId="57">
      <colorScale>
        <cfvo type="min" val="0"/>
        <cfvo type="percentile" val="50"/>
        <cfvo type="max"/>
        <color rgb="FFF8696B"/>
        <color rgb="FFFFEB84"/>
        <color rgb="FF5A8AC6"/>
      </colorScale>
    </cfRule>
    <cfRule type="cellIs" priority="5" dxfId="56" operator="equal">
      <formula>4</formula>
    </cfRule>
    <cfRule type="cellIs" priority="6" dxfId="59" operator="equal">
      <formula>3</formula>
    </cfRule>
    <cfRule type="cellIs" priority="7" dxfId="60" operator="equal">
      <formula>2</formula>
    </cfRule>
    <cfRule type="cellIs" priority="8" dxfId="61" operator="equal">
      <formula>1</formula>
    </cfRule>
  </conditionalFormatting>
  <printOptions horizontalCentered="1"/>
  <pageMargins left="0.7480314960629921" right="0" top="0.7516666666666667" bottom="0" header="0.31496062992125984" footer="0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"/>
  <sheetViews>
    <sheetView view="pageLayout" zoomScaleNormal="75" workbookViewId="0" topLeftCell="A1">
      <selection activeCell="L5" sqref="L5"/>
    </sheetView>
  </sheetViews>
  <sheetFormatPr defaultColWidth="11.421875" defaultRowHeight="15"/>
  <cols>
    <col min="1" max="1" width="26.140625" style="0" customWidth="1"/>
    <col min="2" max="2" width="5.421875" style="0" bestFit="1" customWidth="1"/>
    <col min="3" max="3" width="3.7109375" style="0" customWidth="1"/>
    <col min="4" max="4" width="3.57421875" style="0" customWidth="1"/>
    <col min="5" max="5" width="5.28125" style="0" customWidth="1"/>
    <col min="6" max="6" width="5.7109375" style="0" customWidth="1"/>
    <col min="7" max="7" width="3.8515625" style="0" customWidth="1"/>
    <col min="8" max="8" width="3.57421875" style="0" customWidth="1"/>
    <col min="9" max="9" width="4.8515625" style="0" customWidth="1"/>
    <col min="10" max="10" width="5.7109375" style="0" customWidth="1"/>
    <col min="11" max="11" width="3.7109375" style="0" customWidth="1"/>
    <col min="12" max="12" width="3.57421875" style="0" customWidth="1"/>
    <col min="13" max="13" width="4.8515625" style="0" customWidth="1"/>
    <col min="14" max="14" width="6.140625" style="0" customWidth="1"/>
    <col min="15" max="15" width="7.421875" style="0" customWidth="1"/>
  </cols>
  <sheetData>
    <row r="1" spans="1:15" ht="15.75">
      <c r="A1" s="2"/>
      <c r="B1" s="3"/>
      <c r="C1" s="2"/>
      <c r="D1" s="2"/>
      <c r="E1" s="2"/>
      <c r="F1" s="3"/>
      <c r="G1" s="2"/>
      <c r="H1" s="2"/>
      <c r="I1" s="2"/>
      <c r="J1" s="3"/>
      <c r="K1" s="2"/>
      <c r="L1" s="2"/>
      <c r="M1" s="2"/>
      <c r="N1" s="2"/>
      <c r="O1" s="2"/>
    </row>
    <row r="2" spans="1:15" ht="15.75">
      <c r="A2" s="92" t="s">
        <v>29</v>
      </c>
      <c r="B2" s="83" t="s">
        <v>0</v>
      </c>
      <c r="C2" s="84"/>
      <c r="D2" s="84"/>
      <c r="E2" s="85"/>
      <c r="F2" s="86" t="s">
        <v>1</v>
      </c>
      <c r="G2" s="87"/>
      <c r="H2" s="87"/>
      <c r="I2" s="88"/>
      <c r="J2" s="93" t="s">
        <v>2</v>
      </c>
      <c r="K2" s="94"/>
      <c r="L2" s="94"/>
      <c r="M2" s="95"/>
      <c r="N2" s="79" t="s">
        <v>5</v>
      </c>
      <c r="O2" s="80"/>
    </row>
    <row r="3" spans="1:15" ht="15.75">
      <c r="A3" s="82"/>
      <c r="B3" s="7" t="s">
        <v>6</v>
      </c>
      <c r="C3" s="8" t="s">
        <v>7</v>
      </c>
      <c r="D3" s="8" t="s">
        <v>8</v>
      </c>
      <c r="E3" s="9" t="s">
        <v>9</v>
      </c>
      <c r="F3" s="13" t="s">
        <v>6</v>
      </c>
      <c r="G3" s="14" t="s">
        <v>7</v>
      </c>
      <c r="H3" s="14" t="s">
        <v>8</v>
      </c>
      <c r="I3" s="15" t="s">
        <v>9</v>
      </c>
      <c r="J3" s="37" t="s">
        <v>6</v>
      </c>
      <c r="K3" s="38" t="s">
        <v>7</v>
      </c>
      <c r="L3" s="38" t="s">
        <v>8</v>
      </c>
      <c r="M3" s="39" t="s">
        <v>9</v>
      </c>
      <c r="N3" s="4" t="s">
        <v>10</v>
      </c>
      <c r="O3" s="5" t="s">
        <v>11</v>
      </c>
    </row>
    <row r="4" spans="1:15" ht="15.75">
      <c r="A4" s="43" t="s">
        <v>12</v>
      </c>
      <c r="B4" s="10" t="str">
        <f aca="true" t="shared" si="0" ref="B4:B11">IF(C4&gt;D4,"W","L")</f>
        <v>W</v>
      </c>
      <c r="C4" s="11">
        <v>13</v>
      </c>
      <c r="D4" s="11">
        <v>1</v>
      </c>
      <c r="E4" s="12">
        <f aca="true" t="shared" si="1" ref="E4:E11">C4-D4</f>
        <v>12</v>
      </c>
      <c r="F4" s="16" t="str">
        <f aca="true" t="shared" si="2" ref="F4:F11">IF(G4&gt;H4,"W","L")</f>
        <v>W</v>
      </c>
      <c r="G4" s="17">
        <v>13</v>
      </c>
      <c r="H4" s="17">
        <v>1</v>
      </c>
      <c r="I4" s="18">
        <f aca="true" t="shared" si="3" ref="I4:I11">G4-H4</f>
        <v>12</v>
      </c>
      <c r="J4" s="40" t="str">
        <f aca="true" t="shared" si="4" ref="J4:J11">IF(K4&gt;L4,"W","L")</f>
        <v>L</v>
      </c>
      <c r="K4" s="41">
        <v>1</v>
      </c>
      <c r="L4" s="41">
        <v>13</v>
      </c>
      <c r="M4" s="42">
        <f aca="true" t="shared" si="5" ref="M4:M11">K4-L4</f>
        <v>-12</v>
      </c>
      <c r="N4" s="6">
        <f aca="true" t="shared" si="6" ref="N4:N11">COUNTIF(B4:M4,"W")</f>
        <v>2</v>
      </c>
      <c r="O4" s="44">
        <f>E4+I4+M4</f>
        <v>12</v>
      </c>
    </row>
    <row r="5" spans="1:15" ht="15.75">
      <c r="A5" s="43" t="s">
        <v>30</v>
      </c>
      <c r="B5" s="10" t="str">
        <f t="shared" si="0"/>
        <v>L</v>
      </c>
      <c r="C5" s="11">
        <v>1</v>
      </c>
      <c r="D5" s="11">
        <v>13</v>
      </c>
      <c r="E5" s="12">
        <f t="shared" si="1"/>
        <v>-12</v>
      </c>
      <c r="F5" s="16" t="str">
        <f t="shared" si="2"/>
        <v>L</v>
      </c>
      <c r="G5" s="17"/>
      <c r="H5" s="17"/>
      <c r="I5" s="18">
        <f t="shared" si="3"/>
        <v>0</v>
      </c>
      <c r="J5" s="40" t="str">
        <f t="shared" si="4"/>
        <v>L</v>
      </c>
      <c r="K5" s="41"/>
      <c r="L5" s="41"/>
      <c r="M5" s="42">
        <f t="shared" si="5"/>
        <v>0</v>
      </c>
      <c r="N5" s="6">
        <f t="shared" si="6"/>
        <v>0</v>
      </c>
      <c r="O5" s="44">
        <f aca="true" t="shared" si="7" ref="O5:O11">E5+I5+M5</f>
        <v>-12</v>
      </c>
    </row>
    <row r="6" spans="1:15" ht="15.75">
      <c r="A6" s="43" t="s">
        <v>31</v>
      </c>
      <c r="B6" s="10" t="str">
        <f>IF(C6&gt;D6,"W","L")</f>
        <v>L</v>
      </c>
      <c r="C6" s="11"/>
      <c r="D6" s="11"/>
      <c r="E6" s="12">
        <f>C6-D6</f>
        <v>0</v>
      </c>
      <c r="F6" s="16" t="str">
        <f>IF(G6&gt;H6,"W","L")</f>
        <v>L</v>
      </c>
      <c r="G6" s="17"/>
      <c r="H6" s="17"/>
      <c r="I6" s="18">
        <f>G6-H6</f>
        <v>0</v>
      </c>
      <c r="J6" s="40" t="str">
        <f>IF(K6&gt;L6,"W","L")</f>
        <v>L</v>
      </c>
      <c r="K6" s="41"/>
      <c r="L6" s="41"/>
      <c r="M6" s="42">
        <f>K6-L6</f>
        <v>0</v>
      </c>
      <c r="N6" s="6">
        <f>COUNTIF(B6:M6,"W")</f>
        <v>0</v>
      </c>
      <c r="O6" s="44">
        <f>E6+I6+M6</f>
        <v>0</v>
      </c>
    </row>
    <row r="7" spans="1:15" ht="15.75">
      <c r="A7" s="43" t="s">
        <v>15</v>
      </c>
      <c r="B7" s="10" t="str">
        <f t="shared" si="0"/>
        <v>L</v>
      </c>
      <c r="C7" s="11"/>
      <c r="D7" s="11"/>
      <c r="E7" s="12">
        <f t="shared" si="1"/>
        <v>0</v>
      </c>
      <c r="F7" s="16" t="str">
        <f t="shared" si="2"/>
        <v>L</v>
      </c>
      <c r="G7" s="17"/>
      <c r="H7" s="17"/>
      <c r="I7" s="18">
        <f t="shared" si="3"/>
        <v>0</v>
      </c>
      <c r="J7" s="40" t="str">
        <f t="shared" si="4"/>
        <v>L</v>
      </c>
      <c r="K7" s="41"/>
      <c r="L7" s="41"/>
      <c r="M7" s="42">
        <f t="shared" si="5"/>
        <v>0</v>
      </c>
      <c r="N7" s="6">
        <f t="shared" si="6"/>
        <v>0</v>
      </c>
      <c r="O7" s="44">
        <f t="shared" si="7"/>
        <v>0</v>
      </c>
    </row>
    <row r="8" spans="1:15" ht="15.75">
      <c r="A8" s="43" t="s">
        <v>32</v>
      </c>
      <c r="B8" s="10" t="str">
        <f t="shared" si="0"/>
        <v>L</v>
      </c>
      <c r="C8" s="11"/>
      <c r="D8" s="11"/>
      <c r="E8" s="12">
        <f t="shared" si="1"/>
        <v>0</v>
      </c>
      <c r="F8" s="16" t="str">
        <f t="shared" si="2"/>
        <v>L</v>
      </c>
      <c r="G8" s="17"/>
      <c r="H8" s="17"/>
      <c r="I8" s="18">
        <f t="shared" si="3"/>
        <v>0</v>
      </c>
      <c r="J8" s="40" t="str">
        <f t="shared" si="4"/>
        <v>L</v>
      </c>
      <c r="K8" s="41"/>
      <c r="L8" s="41"/>
      <c r="M8" s="42">
        <f t="shared" si="5"/>
        <v>0</v>
      </c>
      <c r="N8" s="6">
        <f t="shared" si="6"/>
        <v>0</v>
      </c>
      <c r="O8" s="44">
        <f t="shared" si="7"/>
        <v>0</v>
      </c>
    </row>
    <row r="9" spans="1:15" ht="15.75">
      <c r="A9" s="43" t="s">
        <v>33</v>
      </c>
      <c r="B9" s="10" t="str">
        <f t="shared" si="0"/>
        <v>L</v>
      </c>
      <c r="C9" s="11"/>
      <c r="D9" s="11"/>
      <c r="E9" s="12">
        <f t="shared" si="1"/>
        <v>0</v>
      </c>
      <c r="F9" s="16" t="str">
        <f t="shared" si="2"/>
        <v>L</v>
      </c>
      <c r="G9" s="17"/>
      <c r="H9" s="17"/>
      <c r="I9" s="18">
        <f t="shared" si="3"/>
        <v>0</v>
      </c>
      <c r="J9" s="40" t="str">
        <f t="shared" si="4"/>
        <v>L</v>
      </c>
      <c r="K9" s="41"/>
      <c r="L9" s="41"/>
      <c r="M9" s="42">
        <f t="shared" si="5"/>
        <v>0</v>
      </c>
      <c r="N9" s="6">
        <f t="shared" si="6"/>
        <v>0</v>
      </c>
      <c r="O9" s="44">
        <f t="shared" si="7"/>
        <v>0</v>
      </c>
    </row>
    <row r="10" spans="1:15" ht="15.75">
      <c r="A10" s="43" t="s">
        <v>34</v>
      </c>
      <c r="B10" s="10" t="str">
        <f t="shared" si="0"/>
        <v>L</v>
      </c>
      <c r="C10" s="11"/>
      <c r="D10" s="11"/>
      <c r="E10" s="12">
        <f t="shared" si="1"/>
        <v>0</v>
      </c>
      <c r="F10" s="16" t="str">
        <f t="shared" si="2"/>
        <v>L</v>
      </c>
      <c r="G10" s="17"/>
      <c r="H10" s="17"/>
      <c r="I10" s="18">
        <f t="shared" si="3"/>
        <v>0</v>
      </c>
      <c r="J10" s="40" t="str">
        <f t="shared" si="4"/>
        <v>L</v>
      </c>
      <c r="K10" s="41"/>
      <c r="L10" s="41"/>
      <c r="M10" s="42">
        <f t="shared" si="5"/>
        <v>0</v>
      </c>
      <c r="N10" s="6">
        <f t="shared" si="6"/>
        <v>0</v>
      </c>
      <c r="O10" s="44">
        <f t="shared" si="7"/>
        <v>0</v>
      </c>
    </row>
    <row r="11" spans="1:15" ht="15.75">
      <c r="A11" s="43" t="s">
        <v>35</v>
      </c>
      <c r="B11" s="10" t="str">
        <f t="shared" si="0"/>
        <v>L</v>
      </c>
      <c r="C11" s="11"/>
      <c r="D11" s="11"/>
      <c r="E11" s="12">
        <f t="shared" si="1"/>
        <v>0</v>
      </c>
      <c r="F11" s="16" t="str">
        <f t="shared" si="2"/>
        <v>L</v>
      </c>
      <c r="G11" s="17"/>
      <c r="H11" s="17"/>
      <c r="I11" s="18">
        <f t="shared" si="3"/>
        <v>0</v>
      </c>
      <c r="J11" s="40" t="str">
        <f t="shared" si="4"/>
        <v>L</v>
      </c>
      <c r="K11" s="41"/>
      <c r="L11" s="41"/>
      <c r="M11" s="42">
        <f t="shared" si="5"/>
        <v>0</v>
      </c>
      <c r="N11" s="6">
        <f t="shared" si="6"/>
        <v>0</v>
      </c>
      <c r="O11" s="44">
        <f t="shared" si="7"/>
        <v>0</v>
      </c>
    </row>
    <row r="12" spans="1:15" ht="15.75">
      <c r="A12" s="45"/>
      <c r="B12" s="46" t="s">
        <v>36</v>
      </c>
      <c r="C12" s="46">
        <f aca="true" t="shared" si="8" ref="C12:M12">SUM(C4:C11)</f>
        <v>14</v>
      </c>
      <c r="D12" s="46">
        <f t="shared" si="8"/>
        <v>14</v>
      </c>
      <c r="E12" s="46">
        <f t="shared" si="8"/>
        <v>0</v>
      </c>
      <c r="F12" s="46">
        <f t="shared" si="8"/>
        <v>0</v>
      </c>
      <c r="G12" s="46">
        <f t="shared" si="8"/>
        <v>13</v>
      </c>
      <c r="H12" s="46">
        <f t="shared" si="8"/>
        <v>1</v>
      </c>
      <c r="I12" s="46">
        <f t="shared" si="8"/>
        <v>12</v>
      </c>
      <c r="J12" s="46">
        <f t="shared" si="8"/>
        <v>0</v>
      </c>
      <c r="K12" s="46">
        <f t="shared" si="8"/>
        <v>1</v>
      </c>
      <c r="L12" s="46">
        <f t="shared" si="8"/>
        <v>13</v>
      </c>
      <c r="M12" s="46">
        <f t="shared" si="8"/>
        <v>-12</v>
      </c>
      <c r="N12" s="46"/>
      <c r="O12" s="47"/>
    </row>
  </sheetData>
  <sheetProtection/>
  <mergeCells count="5">
    <mergeCell ref="N2:O2"/>
    <mergeCell ref="A2:A3"/>
    <mergeCell ref="B2:E2"/>
    <mergeCell ref="F2:I2"/>
    <mergeCell ref="J2:M2"/>
  </mergeCells>
  <conditionalFormatting sqref="B4:B11">
    <cfRule type="containsText" priority="28" dxfId="51" operator="containsText" text="L">
      <formula>NOT(ISERROR(SEARCH("L",'3 Rounds'!B4)))</formula>
    </cfRule>
    <cfRule type="containsText" priority="29" dxfId="12" operator="containsText" text="W">
      <formula>NOT(ISERROR(SEARCH("W",'3 Rounds'!B4)))</formula>
    </cfRule>
    <cfRule type="containsText" priority="30" dxfId="52" operator="containsText" text="L">
      <formula>NOT(ISERROR(SEARCH("L",'3 Rounds'!B4)))</formula>
    </cfRule>
    <cfRule type="containsText" priority="31" dxfId="52" operator="containsText" text="W">
      <formula>NOT(ISERROR(SEARCH("W",'3 Rounds'!B4)))</formula>
    </cfRule>
  </conditionalFormatting>
  <conditionalFormatting sqref="N4:N11">
    <cfRule type="cellIs" priority="14" dxfId="18" operator="equal">
      <formula>5</formula>
    </cfRule>
    <cfRule type="cellIs" priority="15" dxfId="17" operator="equal">
      <formula>4</formula>
    </cfRule>
    <cfRule type="cellIs" priority="16" dxfId="16" operator="equal">
      <formula>3</formula>
    </cfRule>
    <cfRule type="cellIs" priority="17" dxfId="53" operator="equal">
      <formula>2</formula>
    </cfRule>
    <cfRule type="cellIs" priority="18" dxfId="54" operator="equal">
      <formula>1</formula>
    </cfRule>
    <cfRule type="cellIs" priority="19" dxfId="55" operator="equal">
      <formula>0</formula>
    </cfRule>
    <cfRule type="cellIs" priority="20" dxfId="16" operator="equal">
      <formula>3</formula>
    </cfRule>
    <cfRule type="cellIs" priority="21" dxfId="18" operator="equal">
      <formula>5</formula>
    </cfRule>
    <cfRule type="cellIs" priority="22" dxfId="17" operator="equal">
      <formula>4</formula>
    </cfRule>
    <cfRule type="cellIs" priority="23" dxfId="16" operator="equal">
      <formula>2</formula>
    </cfRule>
    <cfRule type="cellIs" priority="24" dxfId="54" operator="equal">
      <formula>0</formula>
    </cfRule>
    <cfRule type="cellIs" priority="25" dxfId="53" operator="equal">
      <formula>1</formula>
    </cfRule>
    <cfRule type="cellIs" priority="26" dxfId="55" operator="equal">
      <formula>0</formula>
    </cfRule>
    <cfRule type="cellIs" priority="27" dxfId="56" operator="equal">
      <formula>4</formula>
    </cfRule>
  </conditionalFormatting>
  <conditionalFormatting sqref="N4">
    <cfRule type="colorScale" priority="13" dxfId="57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F4:F11 J4:J11">
    <cfRule type="containsText" priority="11" dxfId="52" operator="containsText" text="L">
      <formula>NOT(ISERROR(SEARCH("L",'3 Rounds'!F4)))</formula>
    </cfRule>
    <cfRule type="containsText" priority="12" dxfId="52" operator="containsText" text="W">
      <formula>NOT(ISERROR(SEARCH("W",'3 Rounds'!F4)))</formula>
    </cfRule>
  </conditionalFormatting>
  <conditionalFormatting sqref="F4:F11 J4:J11">
    <cfRule type="containsText" priority="9" dxfId="51" operator="containsText" text="L">
      <formula>NOT(ISERROR(SEARCH("L",'3 Rounds'!F4)))</formula>
    </cfRule>
    <cfRule type="containsText" priority="10" dxfId="12" operator="containsText" text="W">
      <formula>NOT(ISERROR(SEARCH("W",'3 Rounds'!F4)))</formula>
    </cfRule>
  </conditionalFormatting>
  <conditionalFormatting sqref="N4:N11">
    <cfRule type="cellIs" priority="60" dxfId="58" operator="equal">
      <formula>5</formula>
    </cfRule>
    <cfRule type="cellIs" priority="61" dxfId="1" operator="equal">
      <formula>5</formula>
    </cfRule>
    <cfRule type="cellIs" priority="62" dxfId="51" operator="equal">
      <formula>5</formula>
    </cfRule>
    <cfRule type="colorScale" priority="59" dxfId="57">
      <colorScale>
        <cfvo type="min" val="0"/>
        <cfvo type="percentile" val="50"/>
        <cfvo type="max"/>
        <color rgb="FFF8696B"/>
        <color rgb="FFFFEB84"/>
        <color rgb="FF5A8AC6"/>
      </colorScale>
    </cfRule>
    <cfRule type="cellIs" priority="63" dxfId="56" operator="equal">
      <formula>4</formula>
    </cfRule>
    <cfRule type="cellIs" priority="64" dxfId="59" operator="equal">
      <formula>3</formula>
    </cfRule>
    <cfRule type="cellIs" priority="65" dxfId="60" operator="equal">
      <formula>2</formula>
    </cfRule>
    <cfRule type="cellIs" priority="66" dxfId="61" operator="equal">
      <formula>1</formula>
    </cfRule>
  </conditionalFormatting>
  <printOptions/>
  <pageMargins left="0.14583333333333334" right="0.75" top="1" bottom="1" header="0.5" footer="0.5"/>
  <pageSetup orientation="landscape" paperSize="9" r:id="rId1"/>
  <headerFooter alignWithMargins="0">
    <oddHeader>&amp;L&amp;"Arial Black,Regular"&amp;16Brecon RFC Petanque Club Score Sheet 
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A54"/>
  <sheetViews>
    <sheetView showGridLines="0" showRowColHeaders="0" zoomScale="80" zoomScaleNormal="80" zoomScalePageLayoutView="0" workbookViewId="0" topLeftCell="A1">
      <selection activeCell="AG19" sqref="AG19"/>
    </sheetView>
  </sheetViews>
  <sheetFormatPr defaultColWidth="9.140625" defaultRowHeight="15"/>
  <cols>
    <col min="1" max="1" width="11.00390625" style="0" customWidth="1"/>
    <col min="2" max="2" width="26.140625" style="0" customWidth="1"/>
    <col min="3" max="3" width="5.421875" style="0" bestFit="1" customWidth="1"/>
    <col min="4" max="4" width="3.7109375" style="0" customWidth="1"/>
    <col min="5" max="5" width="3.57421875" style="0" customWidth="1"/>
    <col min="6" max="6" width="5.28125" style="0" customWidth="1"/>
    <col min="7" max="7" width="5.7109375" style="0" customWidth="1"/>
    <col min="8" max="8" width="3.8515625" style="0" customWidth="1"/>
    <col min="9" max="9" width="3.57421875" style="0" customWidth="1"/>
    <col min="10" max="10" width="4.8515625" style="0" customWidth="1"/>
    <col min="11" max="11" width="5.7109375" style="0" customWidth="1"/>
    <col min="12" max="12" width="3.7109375" style="0" customWidth="1"/>
    <col min="13" max="13" width="3.57421875" style="0" customWidth="1"/>
    <col min="14" max="14" width="4.8515625" style="0" customWidth="1"/>
    <col min="15" max="15" width="6.140625" style="0" customWidth="1"/>
    <col min="16" max="16" width="7.140625" style="0" customWidth="1"/>
    <col min="17" max="17" width="2.00390625" style="0" customWidth="1"/>
    <col min="18" max="18" width="26.140625" style="0" customWidth="1"/>
    <col min="19" max="19" width="5.421875" style="0" bestFit="1" customWidth="1"/>
    <col min="20" max="20" width="3.7109375" style="0" customWidth="1"/>
    <col min="21" max="21" width="3.57421875" style="0" customWidth="1"/>
    <col min="22" max="22" width="5.28125" style="0" customWidth="1"/>
    <col min="23" max="23" width="5.7109375" style="0" customWidth="1"/>
    <col min="24" max="24" width="3.8515625" style="0" customWidth="1"/>
    <col min="25" max="25" width="3.57421875" style="0" customWidth="1"/>
    <col min="26" max="26" width="4.8515625" style="0" customWidth="1"/>
    <col min="27" max="27" width="5.7109375" style="0" customWidth="1"/>
    <col min="28" max="28" width="3.7109375" style="0" customWidth="1"/>
    <col min="29" max="29" width="3.57421875" style="0" customWidth="1"/>
    <col min="30" max="30" width="4.8515625" style="0" customWidth="1"/>
    <col min="31" max="31" width="6.140625" style="0" customWidth="1"/>
    <col min="32" max="32" width="7.421875" style="0" customWidth="1"/>
  </cols>
  <sheetData>
    <row r="1" spans="1:53" ht="1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</row>
    <row r="2" spans="1:53" ht="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</row>
    <row r="3" spans="1:53" ht="1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</row>
    <row r="4" spans="1:53" ht="42.75">
      <c r="A4" s="49"/>
      <c r="B4" s="62" t="s">
        <v>44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4"/>
      <c r="Y4" s="64"/>
      <c r="Z4" s="63"/>
      <c r="AA4" s="63"/>
      <c r="AB4" s="63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</row>
    <row r="5" spans="1:51" ht="1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</row>
    <row r="6" spans="1:51" ht="1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66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</row>
    <row r="7" spans="1:51" ht="1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</row>
    <row r="8" spans="1:51" ht="15.75">
      <c r="A8" s="49"/>
      <c r="B8" s="101" t="s">
        <v>29</v>
      </c>
      <c r="C8" s="83" t="s">
        <v>0</v>
      </c>
      <c r="D8" s="84"/>
      <c r="E8" s="84"/>
      <c r="F8" s="85"/>
      <c r="G8" s="86" t="s">
        <v>1</v>
      </c>
      <c r="H8" s="87"/>
      <c r="I8" s="87"/>
      <c r="J8" s="88"/>
      <c r="K8" s="93" t="s">
        <v>2</v>
      </c>
      <c r="L8" s="94"/>
      <c r="M8" s="94"/>
      <c r="N8" s="95"/>
      <c r="O8" s="79" t="s">
        <v>5</v>
      </c>
      <c r="P8" s="80"/>
      <c r="Q8" s="53"/>
      <c r="R8" s="103" t="s">
        <v>29</v>
      </c>
      <c r="S8" s="83" t="s">
        <v>0</v>
      </c>
      <c r="T8" s="84"/>
      <c r="U8" s="84"/>
      <c r="V8" s="85"/>
      <c r="W8" s="86" t="s">
        <v>1</v>
      </c>
      <c r="X8" s="87"/>
      <c r="Y8" s="87"/>
      <c r="Z8" s="88"/>
      <c r="AA8" s="93" t="s">
        <v>2</v>
      </c>
      <c r="AB8" s="94"/>
      <c r="AC8" s="94"/>
      <c r="AD8" s="95"/>
      <c r="AE8" s="79" t="s">
        <v>5</v>
      </c>
      <c r="AF8" s="80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</row>
    <row r="9" spans="1:51" ht="15.75">
      <c r="A9" s="49"/>
      <c r="B9" s="102"/>
      <c r="C9" s="7" t="s">
        <v>6</v>
      </c>
      <c r="D9" s="8" t="s">
        <v>7</v>
      </c>
      <c r="E9" s="8" t="s">
        <v>8</v>
      </c>
      <c r="F9" s="9" t="s">
        <v>9</v>
      </c>
      <c r="G9" s="13" t="s">
        <v>6</v>
      </c>
      <c r="H9" s="14" t="s">
        <v>7</v>
      </c>
      <c r="I9" s="14" t="s">
        <v>8</v>
      </c>
      <c r="J9" s="15" t="s">
        <v>9</v>
      </c>
      <c r="K9" s="37" t="s">
        <v>6</v>
      </c>
      <c r="L9" s="38" t="s">
        <v>7</v>
      </c>
      <c r="M9" s="38" t="s">
        <v>8</v>
      </c>
      <c r="N9" s="39" t="s">
        <v>9</v>
      </c>
      <c r="O9" s="4" t="s">
        <v>10</v>
      </c>
      <c r="P9" s="5" t="s">
        <v>11</v>
      </c>
      <c r="Q9" s="54"/>
      <c r="R9" s="104"/>
      <c r="S9" s="7" t="s">
        <v>6</v>
      </c>
      <c r="T9" s="8" t="s">
        <v>7</v>
      </c>
      <c r="U9" s="8" t="s">
        <v>8</v>
      </c>
      <c r="V9" s="9" t="s">
        <v>9</v>
      </c>
      <c r="W9" s="13" t="s">
        <v>6</v>
      </c>
      <c r="X9" s="14" t="s">
        <v>7</v>
      </c>
      <c r="Y9" s="14" t="s">
        <v>8</v>
      </c>
      <c r="Z9" s="15" t="s">
        <v>9</v>
      </c>
      <c r="AA9" s="37" t="s">
        <v>6</v>
      </c>
      <c r="AB9" s="38" t="s">
        <v>7</v>
      </c>
      <c r="AC9" s="38" t="s">
        <v>8</v>
      </c>
      <c r="AD9" s="39" t="s">
        <v>9</v>
      </c>
      <c r="AE9" s="4" t="s">
        <v>10</v>
      </c>
      <c r="AF9" s="5" t="s">
        <v>11</v>
      </c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</row>
    <row r="10" spans="1:51" ht="15.75">
      <c r="A10" s="49"/>
      <c r="B10" s="59" t="s">
        <v>43</v>
      </c>
      <c r="C10" s="10" t="str">
        <f aca="true" t="shared" si="0" ref="C10:C17">IF(D10&gt;E10,"W","L")</f>
        <v>L</v>
      </c>
      <c r="D10" s="11"/>
      <c r="E10" s="11"/>
      <c r="F10" s="12">
        <f aca="true" t="shared" si="1" ref="F10:F17">D10-E10</f>
        <v>0</v>
      </c>
      <c r="G10" s="16" t="str">
        <f aca="true" t="shared" si="2" ref="G10:G17">IF(H10&gt;I10,"W","L")</f>
        <v>L</v>
      </c>
      <c r="H10" s="17"/>
      <c r="I10" s="17"/>
      <c r="J10" s="18">
        <f aca="true" t="shared" si="3" ref="J10:J17">H10-I10</f>
        <v>0</v>
      </c>
      <c r="K10" s="40" t="str">
        <f aca="true" t="shared" si="4" ref="K10:K17">IF(L10&gt;M10,"W","L")</f>
        <v>L</v>
      </c>
      <c r="L10" s="41"/>
      <c r="M10" s="41"/>
      <c r="N10" s="42">
        <f aca="true" t="shared" si="5" ref="N10:N17">L10-M10</f>
        <v>0</v>
      </c>
      <c r="O10" s="6">
        <f aca="true" t="shared" si="6" ref="O10:O17">COUNTIF(C10:N10,"W")</f>
        <v>0</v>
      </c>
      <c r="P10" s="44">
        <f>F10+J10+N10</f>
        <v>0</v>
      </c>
      <c r="Q10" s="52"/>
      <c r="R10" s="55" t="s">
        <v>12</v>
      </c>
      <c r="S10" s="10" t="str">
        <f aca="true" t="shared" si="7" ref="S10:S17">IF(T10&gt;U10,"W","L")</f>
        <v>L</v>
      </c>
      <c r="T10" s="11"/>
      <c r="U10" s="11"/>
      <c r="V10" s="12">
        <f aca="true" t="shared" si="8" ref="V10:V17">T10-U10</f>
        <v>0</v>
      </c>
      <c r="W10" s="16" t="str">
        <f aca="true" t="shared" si="9" ref="W10:W17">IF(X10&gt;Y10,"W","L")</f>
        <v>L</v>
      </c>
      <c r="X10" s="17"/>
      <c r="Y10" s="17"/>
      <c r="Z10" s="18">
        <f aca="true" t="shared" si="10" ref="Z10:Z17">X10-Y10</f>
        <v>0</v>
      </c>
      <c r="AA10" s="40" t="str">
        <f aca="true" t="shared" si="11" ref="AA10:AA17">IF(AB10&gt;AC10,"W","L")</f>
        <v>L</v>
      </c>
      <c r="AB10" s="41"/>
      <c r="AC10" s="41"/>
      <c r="AD10" s="42">
        <f aca="true" t="shared" si="12" ref="AD10:AD17">AB10-AC10</f>
        <v>0</v>
      </c>
      <c r="AE10" s="6">
        <f aca="true" t="shared" si="13" ref="AE10:AE17">COUNTIF(S10:AD10,"W")</f>
        <v>0</v>
      </c>
      <c r="AF10" s="44">
        <f aca="true" t="shared" si="14" ref="AF10:AF17">V10+Z10+AD10</f>
        <v>0</v>
      </c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</row>
    <row r="11" spans="1:51" ht="15.75">
      <c r="A11" s="49"/>
      <c r="B11" s="59" t="s">
        <v>30</v>
      </c>
      <c r="C11" s="10" t="str">
        <f t="shared" si="0"/>
        <v>L</v>
      </c>
      <c r="D11" s="11"/>
      <c r="E11" s="11"/>
      <c r="F11" s="12">
        <f t="shared" si="1"/>
        <v>0</v>
      </c>
      <c r="G11" s="16" t="str">
        <f t="shared" si="2"/>
        <v>L</v>
      </c>
      <c r="H11" s="17"/>
      <c r="I11" s="17"/>
      <c r="J11" s="18">
        <f t="shared" si="3"/>
        <v>0</v>
      </c>
      <c r="K11" s="40" t="str">
        <f t="shared" si="4"/>
        <v>L</v>
      </c>
      <c r="L11" s="41"/>
      <c r="M11" s="41"/>
      <c r="N11" s="42">
        <f t="shared" si="5"/>
        <v>0</v>
      </c>
      <c r="O11" s="6">
        <f t="shared" si="6"/>
        <v>0</v>
      </c>
      <c r="P11" s="44">
        <f aca="true" t="shared" si="15" ref="P11:P17">F11+J11+N11</f>
        <v>0</v>
      </c>
      <c r="Q11" s="52"/>
      <c r="R11" s="56" t="s">
        <v>30</v>
      </c>
      <c r="S11" s="10" t="str">
        <f t="shared" si="7"/>
        <v>L</v>
      </c>
      <c r="T11" s="11"/>
      <c r="U11" s="11"/>
      <c r="V11" s="12">
        <f t="shared" si="8"/>
        <v>0</v>
      </c>
      <c r="W11" s="16" t="str">
        <f t="shared" si="9"/>
        <v>L</v>
      </c>
      <c r="X11" s="17"/>
      <c r="Y11" s="17"/>
      <c r="Z11" s="18">
        <f t="shared" si="10"/>
        <v>0</v>
      </c>
      <c r="AA11" s="40" t="str">
        <f t="shared" si="11"/>
        <v>L</v>
      </c>
      <c r="AB11" s="41"/>
      <c r="AC11" s="41"/>
      <c r="AD11" s="42">
        <f t="shared" si="12"/>
        <v>0</v>
      </c>
      <c r="AE11" s="6">
        <f t="shared" si="13"/>
        <v>0</v>
      </c>
      <c r="AF11" s="44">
        <f t="shared" si="14"/>
        <v>0</v>
      </c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</row>
    <row r="12" spans="1:51" ht="15.75">
      <c r="A12" s="49"/>
      <c r="B12" s="59" t="s">
        <v>31</v>
      </c>
      <c r="C12" s="10" t="str">
        <f>IF(D12&gt;E12,"W","L")</f>
        <v>L</v>
      </c>
      <c r="D12" s="11"/>
      <c r="E12" s="11"/>
      <c r="F12" s="12">
        <f>D12-E12</f>
        <v>0</v>
      </c>
      <c r="G12" s="16" t="str">
        <f>IF(H12&gt;I12,"W","L")</f>
        <v>L</v>
      </c>
      <c r="H12" s="17"/>
      <c r="I12" s="17"/>
      <c r="J12" s="18">
        <f>H12-I12</f>
        <v>0</v>
      </c>
      <c r="K12" s="40" t="str">
        <f>IF(L12&gt;M12,"W","L")</f>
        <v>L</v>
      </c>
      <c r="L12" s="41"/>
      <c r="M12" s="41"/>
      <c r="N12" s="42">
        <f>L12-M12</f>
        <v>0</v>
      </c>
      <c r="O12" s="6">
        <f>COUNTIF(C12:N12,"W")</f>
        <v>0</v>
      </c>
      <c r="P12" s="44">
        <f>F12+J12+N12</f>
        <v>0</v>
      </c>
      <c r="Q12" s="52"/>
      <c r="R12" s="56" t="s">
        <v>31</v>
      </c>
      <c r="S12" s="10" t="str">
        <f t="shared" si="7"/>
        <v>L</v>
      </c>
      <c r="T12" s="11"/>
      <c r="U12" s="11"/>
      <c r="V12" s="12">
        <f t="shared" si="8"/>
        <v>0</v>
      </c>
      <c r="W12" s="16" t="str">
        <f t="shared" si="9"/>
        <v>L</v>
      </c>
      <c r="X12" s="17"/>
      <c r="Y12" s="17"/>
      <c r="Z12" s="18">
        <f t="shared" si="10"/>
        <v>0</v>
      </c>
      <c r="AA12" s="40" t="str">
        <f t="shared" si="11"/>
        <v>L</v>
      </c>
      <c r="AB12" s="41"/>
      <c r="AC12" s="41"/>
      <c r="AD12" s="42">
        <f t="shared" si="12"/>
        <v>0</v>
      </c>
      <c r="AE12" s="6">
        <f t="shared" si="13"/>
        <v>0</v>
      </c>
      <c r="AF12" s="44">
        <f t="shared" si="14"/>
        <v>0</v>
      </c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</row>
    <row r="13" spans="1:51" ht="15.75">
      <c r="A13" s="49"/>
      <c r="B13" s="59" t="s">
        <v>15</v>
      </c>
      <c r="C13" s="10" t="str">
        <f t="shared" si="0"/>
        <v>L</v>
      </c>
      <c r="D13" s="11"/>
      <c r="E13" s="11"/>
      <c r="F13" s="12">
        <f t="shared" si="1"/>
        <v>0</v>
      </c>
      <c r="G13" s="16" t="str">
        <f t="shared" si="2"/>
        <v>L</v>
      </c>
      <c r="H13" s="17"/>
      <c r="I13" s="17"/>
      <c r="J13" s="18">
        <f t="shared" si="3"/>
        <v>0</v>
      </c>
      <c r="K13" s="40" t="str">
        <f t="shared" si="4"/>
        <v>L</v>
      </c>
      <c r="L13" s="41"/>
      <c r="M13" s="41"/>
      <c r="N13" s="42">
        <f t="shared" si="5"/>
        <v>0</v>
      </c>
      <c r="O13" s="6">
        <f t="shared" si="6"/>
        <v>0</v>
      </c>
      <c r="P13" s="44">
        <f t="shared" si="15"/>
        <v>0</v>
      </c>
      <c r="Q13" s="52"/>
      <c r="R13" s="56" t="s">
        <v>15</v>
      </c>
      <c r="S13" s="10" t="str">
        <f t="shared" si="7"/>
        <v>L</v>
      </c>
      <c r="T13" s="11"/>
      <c r="U13" s="11"/>
      <c r="V13" s="12">
        <f t="shared" si="8"/>
        <v>0</v>
      </c>
      <c r="W13" s="16" t="str">
        <f t="shared" si="9"/>
        <v>L</v>
      </c>
      <c r="X13" s="17"/>
      <c r="Y13" s="17"/>
      <c r="Z13" s="18">
        <f t="shared" si="10"/>
        <v>0</v>
      </c>
      <c r="AA13" s="40" t="str">
        <f t="shared" si="11"/>
        <v>L</v>
      </c>
      <c r="AB13" s="41"/>
      <c r="AC13" s="41"/>
      <c r="AD13" s="42">
        <f t="shared" si="12"/>
        <v>0</v>
      </c>
      <c r="AE13" s="6">
        <f t="shared" si="13"/>
        <v>0</v>
      </c>
      <c r="AF13" s="44">
        <f t="shared" si="14"/>
        <v>0</v>
      </c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</row>
    <row r="14" spans="1:51" ht="15.75">
      <c r="A14" s="49"/>
      <c r="B14" s="59" t="s">
        <v>32</v>
      </c>
      <c r="C14" s="10" t="str">
        <f t="shared" si="0"/>
        <v>L</v>
      </c>
      <c r="D14" s="11"/>
      <c r="E14" s="11"/>
      <c r="F14" s="12">
        <f t="shared" si="1"/>
        <v>0</v>
      </c>
      <c r="G14" s="16" t="str">
        <f t="shared" si="2"/>
        <v>L</v>
      </c>
      <c r="H14" s="17"/>
      <c r="I14" s="17"/>
      <c r="J14" s="18">
        <f t="shared" si="3"/>
        <v>0</v>
      </c>
      <c r="K14" s="40" t="str">
        <f t="shared" si="4"/>
        <v>L</v>
      </c>
      <c r="L14" s="41"/>
      <c r="M14" s="41"/>
      <c r="N14" s="42">
        <f t="shared" si="5"/>
        <v>0</v>
      </c>
      <c r="O14" s="6">
        <f t="shared" si="6"/>
        <v>0</v>
      </c>
      <c r="P14" s="44">
        <f t="shared" si="15"/>
        <v>0</v>
      </c>
      <c r="Q14" s="52"/>
      <c r="R14" s="56" t="s">
        <v>32</v>
      </c>
      <c r="S14" s="10" t="str">
        <f t="shared" si="7"/>
        <v>L</v>
      </c>
      <c r="T14" s="11"/>
      <c r="U14" s="11"/>
      <c r="V14" s="12">
        <f t="shared" si="8"/>
        <v>0</v>
      </c>
      <c r="W14" s="16" t="str">
        <f t="shared" si="9"/>
        <v>L</v>
      </c>
      <c r="X14" s="17"/>
      <c r="Y14" s="17"/>
      <c r="Z14" s="18">
        <f t="shared" si="10"/>
        <v>0</v>
      </c>
      <c r="AA14" s="40" t="str">
        <f t="shared" si="11"/>
        <v>L</v>
      </c>
      <c r="AB14" s="41"/>
      <c r="AC14" s="41"/>
      <c r="AD14" s="42">
        <f t="shared" si="12"/>
        <v>0</v>
      </c>
      <c r="AE14" s="6">
        <f t="shared" si="13"/>
        <v>0</v>
      </c>
      <c r="AF14" s="44">
        <f t="shared" si="14"/>
        <v>0</v>
      </c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</row>
    <row r="15" spans="1:51" ht="15.75">
      <c r="A15" s="49"/>
      <c r="B15" s="59" t="s">
        <v>33</v>
      </c>
      <c r="C15" s="10" t="str">
        <f t="shared" si="0"/>
        <v>L</v>
      </c>
      <c r="D15" s="11"/>
      <c r="E15" s="11"/>
      <c r="F15" s="12">
        <f t="shared" si="1"/>
        <v>0</v>
      </c>
      <c r="G15" s="16" t="str">
        <f t="shared" si="2"/>
        <v>L</v>
      </c>
      <c r="H15" s="17"/>
      <c r="I15" s="17"/>
      <c r="J15" s="18">
        <f t="shared" si="3"/>
        <v>0</v>
      </c>
      <c r="K15" s="40" t="str">
        <f t="shared" si="4"/>
        <v>L</v>
      </c>
      <c r="L15" s="41"/>
      <c r="M15" s="41"/>
      <c r="N15" s="42">
        <f t="shared" si="5"/>
        <v>0</v>
      </c>
      <c r="O15" s="6">
        <f t="shared" si="6"/>
        <v>0</v>
      </c>
      <c r="P15" s="44">
        <f t="shared" si="15"/>
        <v>0</v>
      </c>
      <c r="Q15" s="52"/>
      <c r="R15" s="56" t="s">
        <v>33</v>
      </c>
      <c r="S15" s="10" t="str">
        <f t="shared" si="7"/>
        <v>L</v>
      </c>
      <c r="T15" s="11"/>
      <c r="U15" s="11"/>
      <c r="V15" s="12">
        <f t="shared" si="8"/>
        <v>0</v>
      </c>
      <c r="W15" s="16" t="str">
        <f t="shared" si="9"/>
        <v>L</v>
      </c>
      <c r="X15" s="17"/>
      <c r="Y15" s="17"/>
      <c r="Z15" s="18">
        <f t="shared" si="10"/>
        <v>0</v>
      </c>
      <c r="AA15" s="40" t="str">
        <f t="shared" si="11"/>
        <v>L</v>
      </c>
      <c r="AB15" s="41"/>
      <c r="AC15" s="41"/>
      <c r="AD15" s="42">
        <f t="shared" si="12"/>
        <v>0</v>
      </c>
      <c r="AE15" s="6">
        <f t="shared" si="13"/>
        <v>0</v>
      </c>
      <c r="AF15" s="44">
        <f t="shared" si="14"/>
        <v>0</v>
      </c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</row>
    <row r="16" spans="1:51" ht="15.75">
      <c r="A16" s="49"/>
      <c r="B16" s="59" t="s">
        <v>34</v>
      </c>
      <c r="C16" s="10" t="str">
        <f t="shared" si="0"/>
        <v>L</v>
      </c>
      <c r="D16" s="11"/>
      <c r="E16" s="11"/>
      <c r="F16" s="12">
        <f t="shared" si="1"/>
        <v>0</v>
      </c>
      <c r="G16" s="16" t="str">
        <f t="shared" si="2"/>
        <v>L</v>
      </c>
      <c r="H16" s="17"/>
      <c r="I16" s="17"/>
      <c r="J16" s="18">
        <f t="shared" si="3"/>
        <v>0</v>
      </c>
      <c r="K16" s="40" t="str">
        <f t="shared" si="4"/>
        <v>L</v>
      </c>
      <c r="L16" s="41"/>
      <c r="M16" s="41"/>
      <c r="N16" s="42">
        <f t="shared" si="5"/>
        <v>0</v>
      </c>
      <c r="O16" s="6">
        <f t="shared" si="6"/>
        <v>0</v>
      </c>
      <c r="P16" s="44">
        <f t="shared" si="15"/>
        <v>0</v>
      </c>
      <c r="Q16" s="52"/>
      <c r="R16" s="56" t="s">
        <v>34</v>
      </c>
      <c r="S16" s="10" t="str">
        <f t="shared" si="7"/>
        <v>L</v>
      </c>
      <c r="T16" s="11"/>
      <c r="U16" s="11"/>
      <c r="V16" s="12">
        <f t="shared" si="8"/>
        <v>0</v>
      </c>
      <c r="W16" s="16" t="str">
        <f t="shared" si="9"/>
        <v>L</v>
      </c>
      <c r="X16" s="17"/>
      <c r="Y16" s="17"/>
      <c r="Z16" s="18">
        <f t="shared" si="10"/>
        <v>0</v>
      </c>
      <c r="AA16" s="40" t="str">
        <f t="shared" si="11"/>
        <v>L</v>
      </c>
      <c r="AB16" s="41"/>
      <c r="AC16" s="41"/>
      <c r="AD16" s="42">
        <f t="shared" si="12"/>
        <v>0</v>
      </c>
      <c r="AE16" s="6">
        <f t="shared" si="13"/>
        <v>0</v>
      </c>
      <c r="AF16" s="44">
        <f t="shared" si="14"/>
        <v>0</v>
      </c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</row>
    <row r="17" spans="1:51" ht="15.75">
      <c r="A17" s="49"/>
      <c r="B17" s="59" t="s">
        <v>35</v>
      </c>
      <c r="C17" s="10" t="str">
        <f t="shared" si="0"/>
        <v>L</v>
      </c>
      <c r="D17" s="11"/>
      <c r="E17" s="11"/>
      <c r="F17" s="12">
        <f t="shared" si="1"/>
        <v>0</v>
      </c>
      <c r="G17" s="16" t="str">
        <f t="shared" si="2"/>
        <v>L</v>
      </c>
      <c r="H17" s="17"/>
      <c r="I17" s="17"/>
      <c r="J17" s="18">
        <f t="shared" si="3"/>
        <v>0</v>
      </c>
      <c r="K17" s="40" t="str">
        <f t="shared" si="4"/>
        <v>L</v>
      </c>
      <c r="L17" s="41"/>
      <c r="M17" s="41"/>
      <c r="N17" s="42">
        <f t="shared" si="5"/>
        <v>0</v>
      </c>
      <c r="O17" s="6">
        <f t="shared" si="6"/>
        <v>0</v>
      </c>
      <c r="P17" s="44">
        <f t="shared" si="15"/>
        <v>0</v>
      </c>
      <c r="Q17" s="52"/>
      <c r="R17" s="56" t="s">
        <v>35</v>
      </c>
      <c r="S17" s="10" t="str">
        <f t="shared" si="7"/>
        <v>L</v>
      </c>
      <c r="T17" s="11"/>
      <c r="U17" s="11"/>
      <c r="V17" s="12">
        <f t="shared" si="8"/>
        <v>0</v>
      </c>
      <c r="W17" s="16" t="str">
        <f t="shared" si="9"/>
        <v>L</v>
      </c>
      <c r="X17" s="17"/>
      <c r="Y17" s="17"/>
      <c r="Z17" s="18">
        <f t="shared" si="10"/>
        <v>0</v>
      </c>
      <c r="AA17" s="40" t="str">
        <f t="shared" si="11"/>
        <v>L</v>
      </c>
      <c r="AB17" s="41"/>
      <c r="AC17" s="41"/>
      <c r="AD17" s="42">
        <f t="shared" si="12"/>
        <v>0</v>
      </c>
      <c r="AE17" s="6">
        <f t="shared" si="13"/>
        <v>0</v>
      </c>
      <c r="AF17" s="44">
        <f t="shared" si="14"/>
        <v>0</v>
      </c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</row>
    <row r="18" spans="1:51" ht="15.75">
      <c r="A18" s="49"/>
      <c r="B18" s="60" t="s">
        <v>37</v>
      </c>
      <c r="C18" s="48" t="s">
        <v>36</v>
      </c>
      <c r="D18" s="46">
        <f aca="true" t="shared" si="16" ref="D18:N18">SUM(D10:D17)</f>
        <v>0</v>
      </c>
      <c r="E18" s="46">
        <f t="shared" si="16"/>
        <v>0</v>
      </c>
      <c r="F18" s="46">
        <f t="shared" si="16"/>
        <v>0</v>
      </c>
      <c r="G18" s="46">
        <f t="shared" si="16"/>
        <v>0</v>
      </c>
      <c r="H18" s="46">
        <f t="shared" si="16"/>
        <v>0</v>
      </c>
      <c r="I18" s="46">
        <f t="shared" si="16"/>
        <v>0</v>
      </c>
      <c r="J18" s="46">
        <f t="shared" si="16"/>
        <v>0</v>
      </c>
      <c r="K18" s="46">
        <f t="shared" si="16"/>
        <v>0</v>
      </c>
      <c r="L18" s="46">
        <f t="shared" si="16"/>
        <v>0</v>
      </c>
      <c r="M18" s="46">
        <f t="shared" si="16"/>
        <v>0</v>
      </c>
      <c r="N18" s="46">
        <f t="shared" si="16"/>
        <v>0</v>
      </c>
      <c r="O18" s="46"/>
      <c r="P18" s="47"/>
      <c r="Q18" s="53"/>
      <c r="R18" s="61" t="s">
        <v>38</v>
      </c>
      <c r="S18" s="46" t="s">
        <v>36</v>
      </c>
      <c r="T18" s="46">
        <f aca="true" t="shared" si="17" ref="T18:AD18">SUM(T10:T17)</f>
        <v>0</v>
      </c>
      <c r="U18" s="46">
        <f t="shared" si="17"/>
        <v>0</v>
      </c>
      <c r="V18" s="46">
        <f t="shared" si="17"/>
        <v>0</v>
      </c>
      <c r="W18" s="46">
        <f t="shared" si="17"/>
        <v>0</v>
      </c>
      <c r="X18" s="46">
        <f t="shared" si="17"/>
        <v>0</v>
      </c>
      <c r="Y18" s="46">
        <f t="shared" si="17"/>
        <v>0</v>
      </c>
      <c r="Z18" s="46">
        <f t="shared" si="17"/>
        <v>0</v>
      </c>
      <c r="AA18" s="46">
        <f t="shared" si="17"/>
        <v>0</v>
      </c>
      <c r="AB18" s="46">
        <f t="shared" si="17"/>
        <v>0</v>
      </c>
      <c r="AC18" s="46">
        <f t="shared" si="17"/>
        <v>0</v>
      </c>
      <c r="AD18" s="46">
        <f t="shared" si="17"/>
        <v>0</v>
      </c>
      <c r="AE18" s="46"/>
      <c r="AF18" s="47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</row>
    <row r="19" spans="1:51" ht="15">
      <c r="A19" s="49"/>
      <c r="Q19" s="50"/>
      <c r="AG19" s="50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</row>
    <row r="20" spans="1:51" ht="15.75">
      <c r="A20" s="49"/>
      <c r="B20" s="98" t="s">
        <v>29</v>
      </c>
      <c r="C20" s="83" t="s">
        <v>0</v>
      </c>
      <c r="D20" s="84"/>
      <c r="E20" s="84"/>
      <c r="F20" s="85"/>
      <c r="G20" s="86" t="s">
        <v>1</v>
      </c>
      <c r="H20" s="87"/>
      <c r="I20" s="87"/>
      <c r="J20" s="88"/>
      <c r="K20" s="93" t="s">
        <v>2</v>
      </c>
      <c r="L20" s="94"/>
      <c r="M20" s="94"/>
      <c r="N20" s="95"/>
      <c r="O20" s="79" t="s">
        <v>5</v>
      </c>
      <c r="P20" s="100"/>
      <c r="Q20" s="51"/>
      <c r="R20" s="96" t="s">
        <v>29</v>
      </c>
      <c r="S20" s="83" t="s">
        <v>0</v>
      </c>
      <c r="T20" s="84"/>
      <c r="U20" s="84"/>
      <c r="V20" s="85"/>
      <c r="W20" s="86" t="s">
        <v>1</v>
      </c>
      <c r="X20" s="87"/>
      <c r="Y20" s="87"/>
      <c r="Z20" s="88"/>
      <c r="AA20" s="93" t="s">
        <v>2</v>
      </c>
      <c r="AB20" s="94"/>
      <c r="AC20" s="94"/>
      <c r="AD20" s="95"/>
      <c r="AE20" s="79" t="s">
        <v>5</v>
      </c>
      <c r="AF20" s="80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</row>
    <row r="21" spans="1:51" ht="15.75">
      <c r="A21" s="49"/>
      <c r="B21" s="99"/>
      <c r="C21" s="7" t="s">
        <v>6</v>
      </c>
      <c r="D21" s="8" t="s">
        <v>7</v>
      </c>
      <c r="E21" s="8" t="s">
        <v>8</v>
      </c>
      <c r="F21" s="9" t="s">
        <v>9</v>
      </c>
      <c r="G21" s="13" t="s">
        <v>6</v>
      </c>
      <c r="H21" s="14" t="s">
        <v>7</v>
      </c>
      <c r="I21" s="14" t="s">
        <v>8</v>
      </c>
      <c r="J21" s="15" t="s">
        <v>9</v>
      </c>
      <c r="K21" s="37" t="s">
        <v>6</v>
      </c>
      <c r="L21" s="38" t="s">
        <v>7</v>
      </c>
      <c r="M21" s="38" t="s">
        <v>8</v>
      </c>
      <c r="N21" s="39" t="s">
        <v>9</v>
      </c>
      <c r="O21" s="4" t="s">
        <v>10</v>
      </c>
      <c r="P21" s="5" t="s">
        <v>11</v>
      </c>
      <c r="Q21" s="51"/>
      <c r="R21" s="97"/>
      <c r="S21" s="7" t="s">
        <v>6</v>
      </c>
      <c r="T21" s="8" t="s">
        <v>7</v>
      </c>
      <c r="U21" s="8" t="s">
        <v>8</v>
      </c>
      <c r="V21" s="9" t="s">
        <v>9</v>
      </c>
      <c r="W21" s="13" t="s">
        <v>6</v>
      </c>
      <c r="X21" s="14" t="s">
        <v>7</v>
      </c>
      <c r="Y21" s="14" t="s">
        <v>8</v>
      </c>
      <c r="Z21" s="15" t="s">
        <v>9</v>
      </c>
      <c r="AA21" s="37" t="s">
        <v>6</v>
      </c>
      <c r="AB21" s="38" t="s">
        <v>7</v>
      </c>
      <c r="AC21" s="38" t="s">
        <v>8</v>
      </c>
      <c r="AD21" s="39" t="s">
        <v>9</v>
      </c>
      <c r="AE21" s="4" t="s">
        <v>10</v>
      </c>
      <c r="AF21" s="5" t="s">
        <v>11</v>
      </c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</row>
    <row r="22" spans="1:51" ht="15.75">
      <c r="A22" s="49"/>
      <c r="B22" s="58" t="s">
        <v>12</v>
      </c>
      <c r="C22" s="10" t="str">
        <f aca="true" t="shared" si="18" ref="C22:C29">IF(D22&gt;E22,"W","L")</f>
        <v>L</v>
      </c>
      <c r="D22" s="11"/>
      <c r="E22" s="11"/>
      <c r="F22" s="12">
        <f aca="true" t="shared" si="19" ref="F22:F29">D22-E22</f>
        <v>0</v>
      </c>
      <c r="G22" s="16" t="str">
        <f aca="true" t="shared" si="20" ref="G22:G29">IF(H22&gt;I22,"W","L")</f>
        <v>L</v>
      </c>
      <c r="H22" s="17"/>
      <c r="I22" s="17"/>
      <c r="J22" s="18">
        <f aca="true" t="shared" si="21" ref="J22:J29">H22-I22</f>
        <v>0</v>
      </c>
      <c r="K22" s="40" t="str">
        <f aca="true" t="shared" si="22" ref="K22:K29">IF(L22&gt;M22,"W","L")</f>
        <v>L</v>
      </c>
      <c r="L22" s="41"/>
      <c r="M22" s="41"/>
      <c r="N22" s="42">
        <f aca="true" t="shared" si="23" ref="N22:N29">L22-M22</f>
        <v>0</v>
      </c>
      <c r="O22" s="6">
        <f aca="true" t="shared" si="24" ref="O22:O29">COUNTIF(C22:N22,"W")</f>
        <v>0</v>
      </c>
      <c r="P22" s="44">
        <f aca="true" t="shared" si="25" ref="P22:P29">F22+J22+N22</f>
        <v>0</v>
      </c>
      <c r="Q22" s="52"/>
      <c r="R22" s="57" t="s">
        <v>12</v>
      </c>
      <c r="S22" s="10" t="str">
        <f aca="true" t="shared" si="26" ref="S22:S29">IF(T22&gt;U22,"W","L")</f>
        <v>L</v>
      </c>
      <c r="T22" s="11"/>
      <c r="U22" s="11"/>
      <c r="V22" s="12">
        <f aca="true" t="shared" si="27" ref="V22:V29">T22-U22</f>
        <v>0</v>
      </c>
      <c r="W22" s="16" t="str">
        <f aca="true" t="shared" si="28" ref="W22:W29">IF(X22&gt;Y22,"W","L")</f>
        <v>L</v>
      </c>
      <c r="X22" s="17"/>
      <c r="Y22" s="17"/>
      <c r="Z22" s="18">
        <f aca="true" t="shared" si="29" ref="Z22:Z29">X22-Y22</f>
        <v>0</v>
      </c>
      <c r="AA22" s="40" t="str">
        <f aca="true" t="shared" si="30" ref="AA22:AA29">IF(AB22&gt;AC22,"W","L")</f>
        <v>L</v>
      </c>
      <c r="AB22" s="41"/>
      <c r="AC22" s="41"/>
      <c r="AD22" s="42">
        <f aca="true" t="shared" si="31" ref="AD22:AD29">AB22-AC22</f>
        <v>0</v>
      </c>
      <c r="AE22" s="6">
        <f aca="true" t="shared" si="32" ref="AE22:AE29">COUNTIF(S22:AD22,"W")</f>
        <v>0</v>
      </c>
      <c r="AF22" s="44">
        <f aca="true" t="shared" si="33" ref="AF22:AF29">V22+Z22+AD22</f>
        <v>0</v>
      </c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</row>
    <row r="23" spans="1:51" ht="15.75">
      <c r="A23" s="49"/>
      <c r="B23" s="58" t="s">
        <v>30</v>
      </c>
      <c r="C23" s="10" t="str">
        <f t="shared" si="18"/>
        <v>L</v>
      </c>
      <c r="D23" s="11"/>
      <c r="E23" s="11"/>
      <c r="F23" s="12">
        <f t="shared" si="19"/>
        <v>0</v>
      </c>
      <c r="G23" s="16" t="str">
        <f t="shared" si="20"/>
        <v>L</v>
      </c>
      <c r="H23" s="17"/>
      <c r="I23" s="17"/>
      <c r="J23" s="18">
        <f t="shared" si="21"/>
        <v>0</v>
      </c>
      <c r="K23" s="40" t="str">
        <f t="shared" si="22"/>
        <v>L</v>
      </c>
      <c r="L23" s="41"/>
      <c r="M23" s="41"/>
      <c r="N23" s="42">
        <f t="shared" si="23"/>
        <v>0</v>
      </c>
      <c r="O23" s="6">
        <f t="shared" si="24"/>
        <v>0</v>
      </c>
      <c r="P23" s="44">
        <f t="shared" si="25"/>
        <v>0</v>
      </c>
      <c r="Q23" s="52"/>
      <c r="R23" s="57" t="s">
        <v>30</v>
      </c>
      <c r="S23" s="10" t="str">
        <f t="shared" si="26"/>
        <v>L</v>
      </c>
      <c r="T23" s="11"/>
      <c r="U23" s="11"/>
      <c r="V23" s="12">
        <f t="shared" si="27"/>
        <v>0</v>
      </c>
      <c r="W23" s="16" t="str">
        <f t="shared" si="28"/>
        <v>L</v>
      </c>
      <c r="X23" s="17"/>
      <c r="Y23" s="17"/>
      <c r="Z23" s="18">
        <f t="shared" si="29"/>
        <v>0</v>
      </c>
      <c r="AA23" s="40" t="str">
        <f t="shared" si="30"/>
        <v>L</v>
      </c>
      <c r="AB23" s="41"/>
      <c r="AC23" s="41"/>
      <c r="AD23" s="42">
        <f t="shared" si="31"/>
        <v>0</v>
      </c>
      <c r="AE23" s="6">
        <f t="shared" si="32"/>
        <v>0</v>
      </c>
      <c r="AF23" s="44">
        <f t="shared" si="33"/>
        <v>0</v>
      </c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</row>
    <row r="24" spans="1:51" ht="15.75">
      <c r="A24" s="49"/>
      <c r="B24" s="58" t="s">
        <v>31</v>
      </c>
      <c r="C24" s="10" t="str">
        <f t="shared" si="18"/>
        <v>L</v>
      </c>
      <c r="D24" s="11"/>
      <c r="E24" s="11"/>
      <c r="F24" s="12">
        <f t="shared" si="19"/>
        <v>0</v>
      </c>
      <c r="G24" s="16" t="str">
        <f t="shared" si="20"/>
        <v>L</v>
      </c>
      <c r="H24" s="17"/>
      <c r="I24" s="17"/>
      <c r="J24" s="18">
        <f t="shared" si="21"/>
        <v>0</v>
      </c>
      <c r="K24" s="40" t="str">
        <f t="shared" si="22"/>
        <v>L</v>
      </c>
      <c r="L24" s="41"/>
      <c r="M24" s="41"/>
      <c r="N24" s="42">
        <f t="shared" si="23"/>
        <v>0</v>
      </c>
      <c r="O24" s="6">
        <f t="shared" si="24"/>
        <v>0</v>
      </c>
      <c r="P24" s="44">
        <f t="shared" si="25"/>
        <v>0</v>
      </c>
      <c r="Q24" s="52"/>
      <c r="R24" s="57" t="s">
        <v>31</v>
      </c>
      <c r="S24" s="10" t="str">
        <f t="shared" si="26"/>
        <v>L</v>
      </c>
      <c r="T24" s="11"/>
      <c r="U24" s="11"/>
      <c r="V24" s="12">
        <f t="shared" si="27"/>
        <v>0</v>
      </c>
      <c r="W24" s="16" t="str">
        <f t="shared" si="28"/>
        <v>L</v>
      </c>
      <c r="X24" s="17"/>
      <c r="Y24" s="17"/>
      <c r="Z24" s="18">
        <f t="shared" si="29"/>
        <v>0</v>
      </c>
      <c r="AA24" s="40" t="str">
        <f t="shared" si="30"/>
        <v>L</v>
      </c>
      <c r="AB24" s="41"/>
      <c r="AC24" s="41"/>
      <c r="AD24" s="42">
        <f t="shared" si="31"/>
        <v>0</v>
      </c>
      <c r="AE24" s="6">
        <f t="shared" si="32"/>
        <v>0</v>
      </c>
      <c r="AF24" s="44">
        <f t="shared" si="33"/>
        <v>0</v>
      </c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</row>
    <row r="25" spans="1:51" ht="15.75">
      <c r="A25" s="49"/>
      <c r="B25" s="58" t="s">
        <v>15</v>
      </c>
      <c r="C25" s="10" t="str">
        <f t="shared" si="18"/>
        <v>L</v>
      </c>
      <c r="D25" s="11"/>
      <c r="E25" s="11"/>
      <c r="F25" s="12">
        <f t="shared" si="19"/>
        <v>0</v>
      </c>
      <c r="G25" s="16" t="str">
        <f t="shared" si="20"/>
        <v>L</v>
      </c>
      <c r="H25" s="17"/>
      <c r="I25" s="17"/>
      <c r="J25" s="18">
        <f t="shared" si="21"/>
        <v>0</v>
      </c>
      <c r="K25" s="40" t="str">
        <f t="shared" si="22"/>
        <v>L</v>
      </c>
      <c r="L25" s="41"/>
      <c r="M25" s="41"/>
      <c r="N25" s="42">
        <f t="shared" si="23"/>
        <v>0</v>
      </c>
      <c r="O25" s="6">
        <f t="shared" si="24"/>
        <v>0</v>
      </c>
      <c r="P25" s="44">
        <f t="shared" si="25"/>
        <v>0</v>
      </c>
      <c r="Q25" s="52"/>
      <c r="R25" s="57" t="s">
        <v>15</v>
      </c>
      <c r="S25" s="10" t="str">
        <f t="shared" si="26"/>
        <v>L</v>
      </c>
      <c r="T25" s="11"/>
      <c r="U25" s="11"/>
      <c r="V25" s="12">
        <f t="shared" si="27"/>
        <v>0</v>
      </c>
      <c r="W25" s="16" t="str">
        <f t="shared" si="28"/>
        <v>L</v>
      </c>
      <c r="X25" s="17"/>
      <c r="Y25" s="17"/>
      <c r="Z25" s="18">
        <f t="shared" si="29"/>
        <v>0</v>
      </c>
      <c r="AA25" s="40" t="str">
        <f t="shared" si="30"/>
        <v>L</v>
      </c>
      <c r="AB25" s="41"/>
      <c r="AC25" s="41"/>
      <c r="AD25" s="42">
        <f t="shared" si="31"/>
        <v>0</v>
      </c>
      <c r="AE25" s="6">
        <f t="shared" si="32"/>
        <v>0</v>
      </c>
      <c r="AF25" s="44">
        <f t="shared" si="33"/>
        <v>0</v>
      </c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</row>
    <row r="26" spans="1:51" ht="15.75">
      <c r="A26" s="49"/>
      <c r="B26" s="58" t="s">
        <v>32</v>
      </c>
      <c r="C26" s="10" t="str">
        <f t="shared" si="18"/>
        <v>L</v>
      </c>
      <c r="D26" s="11"/>
      <c r="E26" s="11"/>
      <c r="F26" s="12">
        <f t="shared" si="19"/>
        <v>0</v>
      </c>
      <c r="G26" s="16" t="str">
        <f t="shared" si="20"/>
        <v>L</v>
      </c>
      <c r="H26" s="17"/>
      <c r="I26" s="17"/>
      <c r="J26" s="18">
        <f t="shared" si="21"/>
        <v>0</v>
      </c>
      <c r="K26" s="40" t="str">
        <f t="shared" si="22"/>
        <v>L</v>
      </c>
      <c r="L26" s="41"/>
      <c r="M26" s="41"/>
      <c r="N26" s="42">
        <f t="shared" si="23"/>
        <v>0</v>
      </c>
      <c r="O26" s="6">
        <f t="shared" si="24"/>
        <v>0</v>
      </c>
      <c r="P26" s="44">
        <f t="shared" si="25"/>
        <v>0</v>
      </c>
      <c r="Q26" s="52"/>
      <c r="R26" s="57" t="s">
        <v>32</v>
      </c>
      <c r="S26" s="10" t="str">
        <f t="shared" si="26"/>
        <v>L</v>
      </c>
      <c r="T26" s="11"/>
      <c r="U26" s="11"/>
      <c r="V26" s="12">
        <f t="shared" si="27"/>
        <v>0</v>
      </c>
      <c r="W26" s="16" t="str">
        <f t="shared" si="28"/>
        <v>L</v>
      </c>
      <c r="X26" s="17"/>
      <c r="Y26" s="17"/>
      <c r="Z26" s="18">
        <f t="shared" si="29"/>
        <v>0</v>
      </c>
      <c r="AA26" s="40" t="str">
        <f t="shared" si="30"/>
        <v>L</v>
      </c>
      <c r="AB26" s="41"/>
      <c r="AC26" s="41"/>
      <c r="AD26" s="42">
        <f t="shared" si="31"/>
        <v>0</v>
      </c>
      <c r="AE26" s="6">
        <f t="shared" si="32"/>
        <v>0</v>
      </c>
      <c r="AF26" s="44">
        <f t="shared" si="33"/>
        <v>0</v>
      </c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</row>
    <row r="27" spans="1:51" ht="15.75">
      <c r="A27" s="49"/>
      <c r="B27" s="58" t="s">
        <v>33</v>
      </c>
      <c r="C27" s="10" t="str">
        <f t="shared" si="18"/>
        <v>L</v>
      </c>
      <c r="D27" s="11"/>
      <c r="E27" s="11"/>
      <c r="F27" s="12">
        <f t="shared" si="19"/>
        <v>0</v>
      </c>
      <c r="G27" s="16" t="str">
        <f t="shared" si="20"/>
        <v>L</v>
      </c>
      <c r="H27" s="17"/>
      <c r="I27" s="17"/>
      <c r="J27" s="18">
        <f t="shared" si="21"/>
        <v>0</v>
      </c>
      <c r="K27" s="40" t="str">
        <f t="shared" si="22"/>
        <v>L</v>
      </c>
      <c r="L27" s="41"/>
      <c r="M27" s="41"/>
      <c r="N27" s="42">
        <f t="shared" si="23"/>
        <v>0</v>
      </c>
      <c r="O27" s="6">
        <f t="shared" si="24"/>
        <v>0</v>
      </c>
      <c r="P27" s="44">
        <f t="shared" si="25"/>
        <v>0</v>
      </c>
      <c r="Q27" s="52"/>
      <c r="R27" s="57" t="s">
        <v>33</v>
      </c>
      <c r="S27" s="10" t="str">
        <f t="shared" si="26"/>
        <v>L</v>
      </c>
      <c r="T27" s="11"/>
      <c r="U27" s="11"/>
      <c r="V27" s="12">
        <f t="shared" si="27"/>
        <v>0</v>
      </c>
      <c r="W27" s="16" t="str">
        <f t="shared" si="28"/>
        <v>L</v>
      </c>
      <c r="X27" s="17"/>
      <c r="Y27" s="17"/>
      <c r="Z27" s="18">
        <f t="shared" si="29"/>
        <v>0</v>
      </c>
      <c r="AA27" s="40" t="str">
        <f t="shared" si="30"/>
        <v>L</v>
      </c>
      <c r="AB27" s="41"/>
      <c r="AC27" s="41"/>
      <c r="AD27" s="42">
        <f t="shared" si="31"/>
        <v>0</v>
      </c>
      <c r="AE27" s="6">
        <f t="shared" si="32"/>
        <v>0</v>
      </c>
      <c r="AF27" s="44">
        <f t="shared" si="33"/>
        <v>0</v>
      </c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</row>
    <row r="28" spans="1:51" ht="15.75">
      <c r="A28" s="49"/>
      <c r="B28" s="58" t="s">
        <v>34</v>
      </c>
      <c r="C28" s="10" t="str">
        <f t="shared" si="18"/>
        <v>L</v>
      </c>
      <c r="D28" s="11"/>
      <c r="E28" s="11"/>
      <c r="F28" s="12">
        <f t="shared" si="19"/>
        <v>0</v>
      </c>
      <c r="G28" s="16" t="str">
        <f t="shared" si="20"/>
        <v>L</v>
      </c>
      <c r="H28" s="17"/>
      <c r="I28" s="17"/>
      <c r="J28" s="18">
        <f t="shared" si="21"/>
        <v>0</v>
      </c>
      <c r="K28" s="40" t="str">
        <f t="shared" si="22"/>
        <v>L</v>
      </c>
      <c r="L28" s="41"/>
      <c r="M28" s="41"/>
      <c r="N28" s="42">
        <f t="shared" si="23"/>
        <v>0</v>
      </c>
      <c r="O28" s="6">
        <f t="shared" si="24"/>
        <v>0</v>
      </c>
      <c r="P28" s="44">
        <f t="shared" si="25"/>
        <v>0</v>
      </c>
      <c r="Q28" s="52"/>
      <c r="R28" s="57" t="s">
        <v>34</v>
      </c>
      <c r="S28" s="10" t="str">
        <f t="shared" si="26"/>
        <v>L</v>
      </c>
      <c r="T28" s="11"/>
      <c r="U28" s="11"/>
      <c r="V28" s="12">
        <f t="shared" si="27"/>
        <v>0</v>
      </c>
      <c r="W28" s="16" t="str">
        <f t="shared" si="28"/>
        <v>L</v>
      </c>
      <c r="X28" s="17"/>
      <c r="Y28" s="17"/>
      <c r="Z28" s="18">
        <f t="shared" si="29"/>
        <v>0</v>
      </c>
      <c r="AA28" s="40" t="str">
        <f t="shared" si="30"/>
        <v>L</v>
      </c>
      <c r="AB28" s="41"/>
      <c r="AC28" s="41"/>
      <c r="AD28" s="42">
        <f t="shared" si="31"/>
        <v>0</v>
      </c>
      <c r="AE28" s="6">
        <f t="shared" si="32"/>
        <v>0</v>
      </c>
      <c r="AF28" s="44">
        <f t="shared" si="33"/>
        <v>0</v>
      </c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</row>
    <row r="29" spans="1:51" ht="15.75">
      <c r="A29" s="49"/>
      <c r="B29" s="58" t="s">
        <v>35</v>
      </c>
      <c r="C29" s="10" t="str">
        <f t="shared" si="18"/>
        <v>L</v>
      </c>
      <c r="D29" s="11"/>
      <c r="E29" s="11"/>
      <c r="F29" s="12">
        <f t="shared" si="19"/>
        <v>0</v>
      </c>
      <c r="G29" s="16" t="str">
        <f t="shared" si="20"/>
        <v>L</v>
      </c>
      <c r="H29" s="17"/>
      <c r="I29" s="17"/>
      <c r="J29" s="18">
        <f t="shared" si="21"/>
        <v>0</v>
      </c>
      <c r="K29" s="40" t="str">
        <f t="shared" si="22"/>
        <v>L</v>
      </c>
      <c r="L29" s="41"/>
      <c r="M29" s="41"/>
      <c r="N29" s="42">
        <f t="shared" si="23"/>
        <v>0</v>
      </c>
      <c r="O29" s="6">
        <f t="shared" si="24"/>
        <v>0</v>
      </c>
      <c r="P29" s="44">
        <f t="shared" si="25"/>
        <v>0</v>
      </c>
      <c r="Q29" s="52"/>
      <c r="R29" s="57" t="s">
        <v>35</v>
      </c>
      <c r="S29" s="10" t="str">
        <f t="shared" si="26"/>
        <v>L</v>
      </c>
      <c r="T29" s="11"/>
      <c r="U29" s="11"/>
      <c r="V29" s="12">
        <f t="shared" si="27"/>
        <v>0</v>
      </c>
      <c r="W29" s="16" t="str">
        <f t="shared" si="28"/>
        <v>L</v>
      </c>
      <c r="X29" s="17"/>
      <c r="Y29" s="17"/>
      <c r="Z29" s="18">
        <f t="shared" si="29"/>
        <v>0</v>
      </c>
      <c r="AA29" s="40" t="str">
        <f t="shared" si="30"/>
        <v>L</v>
      </c>
      <c r="AB29" s="41"/>
      <c r="AC29" s="41"/>
      <c r="AD29" s="42">
        <f t="shared" si="31"/>
        <v>0</v>
      </c>
      <c r="AE29" s="6">
        <f t="shared" si="32"/>
        <v>0</v>
      </c>
      <c r="AF29" s="44">
        <f t="shared" si="33"/>
        <v>0</v>
      </c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</row>
    <row r="30" spans="1:51" ht="15.75">
      <c r="A30" s="49"/>
      <c r="B30" s="61" t="s">
        <v>39</v>
      </c>
      <c r="C30" s="46" t="s">
        <v>36</v>
      </c>
      <c r="D30" s="46">
        <f aca="true" t="shared" si="34" ref="D30:N30">SUM(D22:D29)</f>
        <v>0</v>
      </c>
      <c r="E30" s="46">
        <f t="shared" si="34"/>
        <v>0</v>
      </c>
      <c r="F30" s="46">
        <f t="shared" si="34"/>
        <v>0</v>
      </c>
      <c r="G30" s="46">
        <f t="shared" si="34"/>
        <v>0</v>
      </c>
      <c r="H30" s="46">
        <f t="shared" si="34"/>
        <v>0</v>
      </c>
      <c r="I30" s="46">
        <f t="shared" si="34"/>
        <v>0</v>
      </c>
      <c r="J30" s="46">
        <f t="shared" si="34"/>
        <v>0</v>
      </c>
      <c r="K30" s="46">
        <f t="shared" si="34"/>
        <v>0</v>
      </c>
      <c r="L30" s="46">
        <f t="shared" si="34"/>
        <v>0</v>
      </c>
      <c r="M30" s="46">
        <f t="shared" si="34"/>
        <v>0</v>
      </c>
      <c r="N30" s="46">
        <f t="shared" si="34"/>
        <v>0</v>
      </c>
      <c r="O30" s="46"/>
      <c r="P30" s="47"/>
      <c r="Q30" s="53"/>
      <c r="R30" s="60" t="s">
        <v>40</v>
      </c>
      <c r="S30" s="46" t="s">
        <v>36</v>
      </c>
      <c r="T30" s="46">
        <f aca="true" t="shared" si="35" ref="T30:AD30">SUM(T22:T29)</f>
        <v>0</v>
      </c>
      <c r="U30" s="46">
        <f t="shared" si="35"/>
        <v>0</v>
      </c>
      <c r="V30" s="46">
        <f t="shared" si="35"/>
        <v>0</v>
      </c>
      <c r="W30" s="46">
        <f t="shared" si="35"/>
        <v>0</v>
      </c>
      <c r="X30" s="46">
        <f t="shared" si="35"/>
        <v>0</v>
      </c>
      <c r="Y30" s="46">
        <f t="shared" si="35"/>
        <v>0</v>
      </c>
      <c r="Z30" s="46">
        <f t="shared" si="35"/>
        <v>0</v>
      </c>
      <c r="AA30" s="46">
        <f t="shared" si="35"/>
        <v>0</v>
      </c>
      <c r="AB30" s="46">
        <f t="shared" si="35"/>
        <v>0</v>
      </c>
      <c r="AC30" s="46">
        <f t="shared" si="35"/>
        <v>0</v>
      </c>
      <c r="AD30" s="46">
        <f t="shared" si="35"/>
        <v>0</v>
      </c>
      <c r="AE30" s="46"/>
      <c r="AF30" s="47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</row>
    <row r="31" spans="1:51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50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</row>
    <row r="32" spans="1:51" ht="42.75">
      <c r="A32" s="49"/>
      <c r="B32" s="62" t="s">
        <v>41</v>
      </c>
      <c r="C32" s="62"/>
      <c r="D32" s="62"/>
      <c r="E32" s="62"/>
      <c r="F32" s="62"/>
      <c r="G32" s="62"/>
      <c r="H32" s="62"/>
      <c r="I32" s="62"/>
      <c r="J32" s="62"/>
      <c r="K32" s="65"/>
      <c r="L32" s="65"/>
      <c r="M32" s="65"/>
      <c r="N32" s="65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</row>
    <row r="33" spans="1:51" ht="42.75">
      <c r="A33" s="49"/>
      <c r="B33" s="65" t="s">
        <v>42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</row>
    <row r="34" spans="1:51" ht="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</row>
    <row r="35" spans="1:51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</row>
    <row r="36" spans="1:51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</row>
    <row r="37" spans="1:51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</row>
    <row r="38" spans="1:51" ht="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</row>
    <row r="39" spans="1:51" ht="1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</row>
    <row r="40" spans="1:51" ht="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</row>
    <row r="41" spans="1:51" ht="1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</row>
    <row r="42" spans="1:51" ht="1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</row>
    <row r="43" spans="1:51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</row>
    <row r="44" spans="1:51" ht="1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</row>
    <row r="45" spans="1:51" ht="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</row>
    <row r="46" spans="1:51" ht="1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</row>
    <row r="47" spans="1:51" ht="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</row>
    <row r="48" spans="1:51" ht="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</row>
    <row r="49" spans="1:35" ht="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</row>
    <row r="50" spans="1:35" ht="1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</row>
    <row r="51" spans="1:35" ht="1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</row>
    <row r="52" spans="1:35" ht="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</row>
    <row r="53" spans="1:35" ht="1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</row>
    <row r="54" spans="1:35" ht="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</row>
  </sheetData>
  <sheetProtection/>
  <mergeCells count="20">
    <mergeCell ref="S8:V8"/>
    <mergeCell ref="W8:Z8"/>
    <mergeCell ref="AA8:AD8"/>
    <mergeCell ref="AE8:AF8"/>
    <mergeCell ref="B8:B9"/>
    <mergeCell ref="C8:F8"/>
    <mergeCell ref="G8:J8"/>
    <mergeCell ref="K8:N8"/>
    <mergeCell ref="O8:P8"/>
    <mergeCell ref="R8:R9"/>
    <mergeCell ref="R20:R21"/>
    <mergeCell ref="S20:V20"/>
    <mergeCell ref="W20:Z20"/>
    <mergeCell ref="AA20:AD20"/>
    <mergeCell ref="AE20:AF20"/>
    <mergeCell ref="B20:B21"/>
    <mergeCell ref="C20:F20"/>
    <mergeCell ref="G20:J20"/>
    <mergeCell ref="K20:N20"/>
    <mergeCell ref="O20:P20"/>
  </mergeCells>
  <conditionalFormatting sqref="C10:C17 S10:S17 C22:C29 S22:S29">
    <cfRule type="containsText" priority="152" dxfId="51" operator="containsText" text="L">
      <formula>NOT(ISERROR(SEARCH("L",'3 Rounds'!C10)))</formula>
    </cfRule>
    <cfRule type="containsText" priority="153" dxfId="12" operator="containsText" text="W">
      <formula>NOT(ISERROR(SEARCH("W",'3 Rounds'!C10)))</formula>
    </cfRule>
    <cfRule type="containsText" priority="154" dxfId="52" operator="containsText" text="L">
      <formula>NOT(ISERROR(SEARCH("L",'3 Rounds'!C10)))</formula>
    </cfRule>
    <cfRule type="containsText" priority="155" dxfId="52" operator="containsText" text="W">
      <formula>NOT(ISERROR(SEARCH("W",'3 Rounds'!C10)))</formula>
    </cfRule>
  </conditionalFormatting>
  <conditionalFormatting sqref="O10:O17 AE10:AE17 O22:O29 AE22:AE29">
    <cfRule type="cellIs" priority="138" dxfId="18" operator="equal">
      <formula>5</formula>
    </cfRule>
    <cfRule type="cellIs" priority="139" dxfId="17" operator="equal">
      <formula>4</formula>
    </cfRule>
    <cfRule type="cellIs" priority="140" dxfId="16" operator="equal">
      <formula>3</formula>
    </cfRule>
    <cfRule type="cellIs" priority="141" dxfId="53" operator="equal">
      <formula>2</formula>
    </cfRule>
    <cfRule type="cellIs" priority="142" dxfId="54" operator="equal">
      <formula>1</formula>
    </cfRule>
    <cfRule type="cellIs" priority="143" dxfId="55" operator="equal">
      <formula>0</formula>
    </cfRule>
    <cfRule type="cellIs" priority="144" dxfId="16" operator="equal">
      <formula>3</formula>
    </cfRule>
    <cfRule type="cellIs" priority="145" dxfId="18" operator="equal">
      <formula>5</formula>
    </cfRule>
    <cfRule type="cellIs" priority="146" dxfId="17" operator="equal">
      <formula>4</formula>
    </cfRule>
    <cfRule type="cellIs" priority="147" dxfId="16" operator="equal">
      <formula>2</formula>
    </cfRule>
    <cfRule type="cellIs" priority="148" dxfId="54" operator="equal">
      <formula>0</formula>
    </cfRule>
    <cfRule type="cellIs" priority="149" dxfId="53" operator="equal">
      <formula>1</formula>
    </cfRule>
    <cfRule type="cellIs" priority="150" dxfId="55" operator="equal">
      <formula>0</formula>
    </cfRule>
    <cfRule type="cellIs" priority="151" dxfId="56" operator="equal">
      <formula>4</formula>
    </cfRule>
  </conditionalFormatting>
  <conditionalFormatting sqref="O10">
    <cfRule type="colorScale" priority="137" dxfId="57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G10:G17 K10:K17 W10:W17 AA10:AA17 G22:G29 K22:K29 W22:W29 AA22:AA29">
    <cfRule type="containsText" priority="135" dxfId="52" operator="containsText" text="L">
      <formula>NOT(ISERROR(SEARCH("L",'3 Rounds'!G10)))</formula>
    </cfRule>
    <cfRule type="containsText" priority="136" dxfId="52" operator="containsText" text="W">
      <formula>NOT(ISERROR(SEARCH("W",'3 Rounds'!G10)))</formula>
    </cfRule>
  </conditionalFormatting>
  <conditionalFormatting sqref="G10:G17 K10:K17 W10:W17 AA10:AA17 G22:G29 K22:K29 W22:W29 AA22:AA29">
    <cfRule type="containsText" priority="133" dxfId="51" operator="containsText" text="L">
      <formula>NOT(ISERROR(SEARCH("L",'3 Rounds'!G10)))</formula>
    </cfRule>
    <cfRule type="containsText" priority="134" dxfId="12" operator="containsText" text="W">
      <formula>NOT(ISERROR(SEARCH("W",'3 Rounds'!G10)))</formula>
    </cfRule>
  </conditionalFormatting>
  <conditionalFormatting sqref="O10:O17">
    <cfRule type="cellIs" priority="126" dxfId="58" operator="equal">
      <formula>5</formula>
    </cfRule>
    <cfRule type="cellIs" priority="127" dxfId="1" operator="equal">
      <formula>5</formula>
    </cfRule>
    <cfRule type="cellIs" priority="128" dxfId="51" operator="equal">
      <formula>5</formula>
    </cfRule>
    <cfRule type="colorScale" priority="125" dxfId="57">
      <colorScale>
        <cfvo type="min" val="0"/>
        <cfvo type="percentile" val="50"/>
        <cfvo type="max"/>
        <color rgb="FFF8696B"/>
        <color rgb="FFFFEB84"/>
        <color rgb="FF5A8AC6"/>
      </colorScale>
    </cfRule>
    <cfRule type="cellIs" priority="129" dxfId="56" operator="equal">
      <formula>4</formula>
    </cfRule>
    <cfRule type="cellIs" priority="130" dxfId="59" operator="equal">
      <formula>3</formula>
    </cfRule>
    <cfRule type="cellIs" priority="131" dxfId="60" operator="equal">
      <formula>2</formula>
    </cfRule>
    <cfRule type="cellIs" priority="132" dxfId="61" operator="equal">
      <formula>1</formula>
    </cfRule>
  </conditionalFormatting>
  <conditionalFormatting sqref="AE10">
    <cfRule type="colorScale" priority="106" dxfId="57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AE10:AE17">
    <cfRule type="cellIs" priority="95" dxfId="58" operator="equal">
      <formula>5</formula>
    </cfRule>
    <cfRule type="cellIs" priority="96" dxfId="1" operator="equal">
      <formula>5</formula>
    </cfRule>
    <cfRule type="cellIs" priority="97" dxfId="51" operator="equal">
      <formula>5</formula>
    </cfRule>
    <cfRule type="colorScale" priority="94" dxfId="57">
      <colorScale>
        <cfvo type="min" val="0"/>
        <cfvo type="percentile" val="50"/>
        <cfvo type="max"/>
        <color rgb="FFF8696B"/>
        <color rgb="FFFFEB84"/>
        <color rgb="FF5A8AC6"/>
      </colorScale>
    </cfRule>
    <cfRule type="cellIs" priority="98" dxfId="56" operator="equal">
      <formula>4</formula>
    </cfRule>
    <cfRule type="cellIs" priority="99" dxfId="59" operator="equal">
      <formula>3</formula>
    </cfRule>
    <cfRule type="cellIs" priority="100" dxfId="60" operator="equal">
      <formula>2</formula>
    </cfRule>
    <cfRule type="cellIs" priority="101" dxfId="61" operator="equal">
      <formula>1</formula>
    </cfRule>
  </conditionalFormatting>
  <conditionalFormatting sqref="O22">
    <cfRule type="colorScale" priority="44" dxfId="57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O22:O29">
    <cfRule type="cellIs" priority="33" dxfId="58" operator="equal">
      <formula>5</formula>
    </cfRule>
    <cfRule type="cellIs" priority="34" dxfId="1" operator="equal">
      <formula>5</formula>
    </cfRule>
    <cfRule type="cellIs" priority="35" dxfId="51" operator="equal">
      <formula>5</formula>
    </cfRule>
    <cfRule type="colorScale" priority="32" dxfId="57">
      <colorScale>
        <cfvo type="min" val="0"/>
        <cfvo type="percentile" val="50"/>
        <cfvo type="max"/>
        <color rgb="FFF8696B"/>
        <color rgb="FFFFEB84"/>
        <color rgb="FF5A8AC6"/>
      </colorScale>
    </cfRule>
    <cfRule type="cellIs" priority="36" dxfId="56" operator="equal">
      <formula>4</formula>
    </cfRule>
    <cfRule type="cellIs" priority="37" dxfId="59" operator="equal">
      <formula>3</formula>
    </cfRule>
    <cfRule type="cellIs" priority="38" dxfId="60" operator="equal">
      <formula>2</formula>
    </cfRule>
    <cfRule type="cellIs" priority="39" dxfId="61" operator="equal">
      <formula>1</formula>
    </cfRule>
  </conditionalFormatting>
  <conditionalFormatting sqref="AE22">
    <cfRule type="colorScale" priority="13" dxfId="57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AE22:AE29">
    <cfRule type="cellIs" priority="2" dxfId="58" operator="equal">
      <formula>5</formula>
    </cfRule>
    <cfRule type="cellIs" priority="3" dxfId="1" operator="equal">
      <formula>5</formula>
    </cfRule>
    <cfRule type="cellIs" priority="4" dxfId="51" operator="equal">
      <formula>5</formula>
    </cfRule>
    <cfRule type="colorScale" priority="1" dxfId="57">
      <colorScale>
        <cfvo type="min" val="0"/>
        <cfvo type="percentile" val="50"/>
        <cfvo type="max"/>
        <color rgb="FFF8696B"/>
        <color rgb="FFFFEB84"/>
        <color rgb="FF5A8AC6"/>
      </colorScale>
    </cfRule>
    <cfRule type="cellIs" priority="5" dxfId="56" operator="equal">
      <formula>4</formula>
    </cfRule>
    <cfRule type="cellIs" priority="6" dxfId="59" operator="equal">
      <formula>3</formula>
    </cfRule>
    <cfRule type="cellIs" priority="7" dxfId="60" operator="equal">
      <formula>2</formula>
    </cfRule>
    <cfRule type="cellIs" priority="8" dxfId="61" operator="equal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B43"/>
  <sheetViews>
    <sheetView showGridLines="0" showRowColHeaders="0" tabSelected="1" zoomScale="65" zoomScaleNormal="65" zoomScalePageLayoutView="0" workbookViewId="0" topLeftCell="A1">
      <selection activeCell="Y19" sqref="Y19"/>
    </sheetView>
  </sheetViews>
  <sheetFormatPr defaultColWidth="9.140625" defaultRowHeight="15"/>
  <cols>
    <col min="12" max="12" width="5.57421875" style="0" customWidth="1"/>
    <col min="13" max="13" width="9.140625" style="0" hidden="1" customWidth="1"/>
    <col min="14" max="14" width="8.28125" style="0" customWidth="1"/>
    <col min="16" max="16" width="16.00390625" style="0" customWidth="1"/>
  </cols>
  <sheetData>
    <row r="2" spans="2:25" ht="41.25">
      <c r="B2" s="105" t="s">
        <v>47</v>
      </c>
      <c r="C2" s="113" t="s">
        <v>48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0"/>
      <c r="O2" s="111"/>
      <c r="P2" s="111"/>
      <c r="Q2" s="111"/>
      <c r="R2" s="111"/>
      <c r="S2" s="110"/>
      <c r="T2" s="110"/>
      <c r="U2" s="112"/>
      <c r="Y2" s="1"/>
    </row>
    <row r="7" ht="15">
      <c r="J7" s="49"/>
    </row>
    <row r="8" spans="4:10" ht="15">
      <c r="D8" s="105"/>
      <c r="E8" s="105"/>
      <c r="F8" s="105"/>
      <c r="G8" s="105"/>
      <c r="H8" s="105"/>
      <c r="I8" s="105"/>
      <c r="J8" s="105"/>
    </row>
    <row r="9" spans="4:14" ht="15">
      <c r="D9" s="105"/>
      <c r="E9" s="50"/>
      <c r="F9" s="50"/>
      <c r="G9" s="50"/>
      <c r="H9" s="50"/>
      <c r="I9" s="50"/>
      <c r="J9" s="50"/>
      <c r="K9" s="49"/>
      <c r="L9" s="49"/>
      <c r="M9" s="49"/>
      <c r="N9" s="49"/>
    </row>
    <row r="10" spans="4:28" ht="18.75">
      <c r="D10" s="105"/>
      <c r="E10" s="50"/>
      <c r="F10" s="107"/>
      <c r="G10" s="108"/>
      <c r="H10" s="107"/>
      <c r="I10" s="107"/>
      <c r="J10" s="107"/>
      <c r="K10" s="109"/>
      <c r="L10" s="109"/>
      <c r="M10" s="109"/>
      <c r="N10" s="10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</row>
    <row r="11" spans="5:28" ht="18.75">
      <c r="E11" s="50"/>
      <c r="F11" s="107"/>
      <c r="G11" s="107"/>
      <c r="H11" s="109"/>
      <c r="I11" s="107"/>
      <c r="J11" s="109"/>
      <c r="K11" s="109"/>
      <c r="L11" s="109"/>
      <c r="M11" s="109"/>
      <c r="N11" s="10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</row>
    <row r="12" spans="5:28" ht="18.75">
      <c r="E12" s="49"/>
      <c r="F12" s="109"/>
      <c r="G12" s="109"/>
      <c r="H12" s="109"/>
      <c r="I12" s="109"/>
      <c r="J12" s="109"/>
      <c r="K12" s="109"/>
      <c r="L12" s="109"/>
      <c r="M12" s="109"/>
      <c r="N12" s="10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</row>
    <row r="13" spans="5:28" ht="15"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</row>
    <row r="14" spans="5:28" ht="15"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</row>
    <row r="15" spans="5:28" ht="15"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</row>
    <row r="16" spans="5:28" ht="15"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</row>
    <row r="17" spans="5:28" ht="15"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</row>
    <row r="18" spans="5:28" ht="18.75"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106"/>
      <c r="S18" s="49"/>
      <c r="T18" s="49"/>
      <c r="U18" s="49"/>
      <c r="V18" s="49"/>
      <c r="W18" s="49"/>
      <c r="X18" s="49"/>
      <c r="Y18" s="49"/>
      <c r="Z18" s="49"/>
      <c r="AA18" s="49"/>
      <c r="AB18" s="49"/>
    </row>
    <row r="19" spans="5:28" ht="15"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</row>
    <row r="20" spans="5:28" ht="15"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</row>
    <row r="21" spans="5:28" ht="15"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</row>
    <row r="22" spans="5:28" ht="15"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</row>
    <row r="23" spans="5:28" ht="15"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</row>
    <row r="24" spans="5:28" ht="15"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</row>
    <row r="26" spans="5:28" ht="15"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</row>
    <row r="27" spans="5:28" ht="15"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</row>
    <row r="28" spans="5:28" ht="15"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</row>
    <row r="29" spans="5:28" ht="15"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</row>
    <row r="30" spans="5:28" ht="18.75">
      <c r="E30" s="49"/>
      <c r="F30" s="49"/>
      <c r="G30" s="49"/>
      <c r="H30" s="49"/>
      <c r="I30" s="49"/>
      <c r="J30" s="49"/>
      <c r="K30" s="109"/>
      <c r="L30" s="109"/>
      <c r="M30" s="109"/>
      <c r="N30" s="10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</row>
    <row r="31" spans="5:28" ht="18.75">
      <c r="E31" s="49"/>
      <c r="F31" s="49"/>
      <c r="G31" s="49"/>
      <c r="H31" s="49"/>
      <c r="I31" s="49"/>
      <c r="J31" s="49"/>
      <c r="K31" s="109"/>
      <c r="L31" s="109"/>
      <c r="M31" s="10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</row>
    <row r="32" spans="5:28" ht="18.75">
      <c r="E32" s="49"/>
      <c r="F32" s="49"/>
      <c r="G32" s="49"/>
      <c r="H32" s="49"/>
      <c r="I32" s="49"/>
      <c r="J32" s="49"/>
      <c r="K32" s="109"/>
      <c r="L32" s="109"/>
      <c r="M32" s="109"/>
      <c r="N32" s="10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</row>
    <row r="33" spans="5:28" ht="15"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</row>
    <row r="34" spans="5:28" ht="15"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</row>
    <row r="35" spans="5:28" ht="15"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</row>
    <row r="36" spans="5:28" ht="15"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</row>
    <row r="37" spans="5:28" ht="15"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</row>
    <row r="38" spans="5:22" ht="18.75"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106"/>
      <c r="S38" s="49"/>
      <c r="T38" s="49"/>
      <c r="U38" s="49"/>
      <c r="V38" s="49"/>
    </row>
    <row r="39" spans="5:22" ht="15"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</row>
    <row r="40" spans="5:22" ht="15"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</row>
    <row r="41" spans="11:22" ht="15"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</row>
    <row r="42" spans="11:22" ht="15"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</row>
    <row r="43" spans="12:22" ht="15"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2013-06-22T14:47:54Z</dcterms:created>
  <dcterms:modified xsi:type="dcterms:W3CDTF">2020-02-12T02:02:27Z</dcterms:modified>
  <cp:category/>
  <cp:version/>
  <cp:contentType/>
  <cp:contentStatus/>
</cp:coreProperties>
</file>